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2015\2015 H1\"/>
    </mc:Choice>
  </mc:AlternateContent>
  <bookViews>
    <workbookView xWindow="120" yWindow="45" windowWidth="19320" windowHeight="12120" tabRatio="864"/>
  </bookViews>
  <sheets>
    <sheet name="Key figures" sheetId="1" r:id="rId1"/>
    <sheet name="Catalysis" sheetId="2" r:id="rId2"/>
    <sheet name="Energy &amp; Surface Technologies" sheetId="4" r:id="rId3"/>
    <sheet name="Recycling" sheetId="6" r:id="rId4"/>
    <sheet name="Corporate" sheetId="7" r:id="rId5"/>
    <sheet name="Discontinued" sheetId="5" r:id="rId6"/>
    <sheet name="Data per share" sheetId="8" r:id="rId7"/>
    <sheet name="Income statement" sheetId="11" r:id="rId8"/>
    <sheet name="Balance sheet" sheetId="14" r:id="rId9"/>
    <sheet name="Cashflow statement" sheetId="15" r:id="rId10"/>
  </sheets>
  <definedNames>
    <definedName name="_xlnm.Print_Area" localSheetId="8">'Balance sheet'!$A$1:$A$39</definedName>
    <definedName name="_xlnm.Print_Area" localSheetId="9">'Cashflow statement'!$A$1:$A$49</definedName>
    <definedName name="_xlnm.Print_Area" localSheetId="1">Catalysis!$A$1:$A$17</definedName>
    <definedName name="_xlnm.Print_Area" localSheetId="4">Corporate!$A$1:$A$11</definedName>
    <definedName name="_xlnm.Print_Area" localSheetId="6">'Data per share'!$A$1:$A$14</definedName>
    <definedName name="_xlnm.Print_Area" localSheetId="5">Discontinued!$A$1:$A$15</definedName>
    <definedName name="_xlnm.Print_Area" localSheetId="2">'Energy &amp; Surface Technologies'!$A$1:$A$15</definedName>
    <definedName name="_xlnm.Print_Area" localSheetId="7">'Income statement'!$A$1:$A$28</definedName>
    <definedName name="_xlnm.Print_Area" localSheetId="0">'Key figures'!$A$1:$A$30</definedName>
    <definedName name="_xlnm.Print_Area" localSheetId="3">Recycling!$A$1:$A$15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A1" i="15" l="1"/>
  <c r="A1" i="14"/>
  <c r="A1" i="11" l="1"/>
</calcChain>
</file>

<file path=xl/sharedStrings.xml><?xml version="1.0" encoding="utf-8"?>
<sst xmlns="http://schemas.openxmlformats.org/spreadsheetml/2006/main" count="257" uniqueCount="158">
  <si>
    <t>S1
2014</t>
  </si>
  <si>
    <t>S2
2014</t>
  </si>
  <si>
    <t>S1
2015</t>
  </si>
  <si>
    <t>Chiffre d'affaires</t>
  </si>
  <si>
    <t>Autres produits d'exploitation</t>
  </si>
  <si>
    <t>Produits d'exploitation</t>
  </si>
  <si>
    <t>Approvisionnements et matières premières</t>
  </si>
  <si>
    <t>Rémunérations et avantages sociaux</t>
  </si>
  <si>
    <t>Amortissements et réductions de valeur</t>
  </si>
  <si>
    <t>Autres charges d'exploitation</t>
  </si>
  <si>
    <t>Charges d'exploitation</t>
  </si>
  <si>
    <t>Produits / pertes des investissements financiers</t>
  </si>
  <si>
    <t>Résultat d'exploitation</t>
  </si>
  <si>
    <t>Produits financiers</t>
  </si>
  <si>
    <t>Charges financières</t>
  </si>
  <si>
    <t>Résultat de change</t>
  </si>
  <si>
    <t>Résultat des sociétés mises en équivalence</t>
  </si>
  <si>
    <t>Résultat avant impôts</t>
  </si>
  <si>
    <t>Impôts sur le résultat</t>
  </si>
  <si>
    <t>Résultat des activités continuées</t>
  </si>
  <si>
    <t>Résultat des activités non continuées *</t>
  </si>
  <si>
    <t>Résultat de l'exercice</t>
  </si>
  <si>
    <t>dont part des minoritaires</t>
  </si>
  <si>
    <t>dont part du Groupe</t>
  </si>
  <si>
    <t>(en € / action)</t>
  </si>
  <si>
    <t>Bénéfice par action, de base, pour activités continuées</t>
  </si>
  <si>
    <t>Bénéfice par action, de base, total</t>
  </si>
  <si>
    <t>Bénéfice par action, dilué, pour activités continuées</t>
  </si>
  <si>
    <t>Bénéfice par action, dilué, total</t>
  </si>
  <si>
    <t>Dividende par action</t>
  </si>
  <si>
    <t>* Attribuable aux actionnaires de ces sociétés</t>
  </si>
  <si>
    <t>30 / 06 / 2014</t>
  </si>
  <si>
    <t>31 / 12 / 2014</t>
  </si>
  <si>
    <t>30 / 06 / 2015</t>
  </si>
  <si>
    <t>Actifs long terme</t>
  </si>
  <si>
    <t>Immobilisations incorporelles</t>
  </si>
  <si>
    <t>Immobilisations corporelles</t>
  </si>
  <si>
    <t>Participations mises en équivalence</t>
  </si>
  <si>
    <t>Actifs financiers disponibles à la vente</t>
  </si>
  <si>
    <t>Prêts octroyés</t>
  </si>
  <si>
    <t>Créances commerciales et autres créances</t>
  </si>
  <si>
    <t>Impôts différés actifs</t>
  </si>
  <si>
    <t>Actifs court terme</t>
  </si>
  <si>
    <t>Prêts accordés par l'entreprise</t>
  </si>
  <si>
    <t xml:space="preserve">Stocks </t>
  </si>
  <si>
    <t>Impôts à récupérer</t>
  </si>
  <si>
    <t>Liquidités et quasi-liquidités</t>
  </si>
  <si>
    <t>Actifs des activités non continuées</t>
  </si>
  <si>
    <t>Total de l'actif</t>
  </si>
  <si>
    <t>Capitaux propres</t>
  </si>
  <si>
    <t>Capitaux propres - Part du Groupe</t>
  </si>
  <si>
    <t>Capital et primes d'émission</t>
  </si>
  <si>
    <t>Résultats reportés et réserves</t>
  </si>
  <si>
    <t>Ecarts de conversion et autres réserves</t>
  </si>
  <si>
    <t>Actions détenues en propre</t>
  </si>
  <si>
    <t>Intérêts minoritaires</t>
  </si>
  <si>
    <t>Eléments de résultat global des activités non continuées</t>
  </si>
  <si>
    <t>Passifs long terme</t>
  </si>
  <si>
    <t>Provisions pour avantages sociaux</t>
  </si>
  <si>
    <t>Dettes financières</t>
  </si>
  <si>
    <t xml:space="preserve">Dettes commerciales et autres dettes </t>
  </si>
  <si>
    <t>Impôts différés passifs</t>
  </si>
  <si>
    <t>Provisions</t>
  </si>
  <si>
    <t>Passifs court terme</t>
  </si>
  <si>
    <t>Dettes commerciales et autres dettes</t>
  </si>
  <si>
    <t>Impôts à payer</t>
  </si>
  <si>
    <t xml:space="preserve">Provisions </t>
  </si>
  <si>
    <t>Passifs des activités non continuées</t>
  </si>
  <si>
    <t>Total passif</t>
  </si>
  <si>
    <t>Ajustement pour résultat des sociétés mises en équivalence</t>
  </si>
  <si>
    <t>Ajustement pour transactions non-cash</t>
  </si>
  <si>
    <t>Ajustement pour éléments à présenter séparément ou à reclasser 
   en trésorerie d'investissement ou en trésorerie de financement</t>
  </si>
  <si>
    <t>Variation du besoin en fonds de roulement</t>
  </si>
  <si>
    <t>Cash-flow d'exploitation</t>
  </si>
  <si>
    <t>Dividendes reçus</t>
  </si>
  <si>
    <t>Taxes payées durant la période</t>
  </si>
  <si>
    <t>Subsides perçus</t>
  </si>
  <si>
    <t>Variation de la trésorerie d'exploitation nette</t>
  </si>
  <si>
    <t>Acquisition d'immobilisations corporelles</t>
  </si>
  <si>
    <t>Acquisition d'immobilisations incorporelles</t>
  </si>
  <si>
    <t>Acquisition de participations consolidées, net des liquidités acquises</t>
  </si>
  <si>
    <t>Acquisition/ augmentation de capital dans sociétés associées et joint-ventures</t>
  </si>
  <si>
    <t>Prises de participation complémentaires dans les sociétés du Groupe</t>
  </si>
  <si>
    <t>Acquisition d'immobilisations financières</t>
  </si>
  <si>
    <t>Nouveaux prêts accordés</t>
  </si>
  <si>
    <t>Sous-total des acquisitions</t>
  </si>
  <si>
    <t>Cession d'immobilisations corporelles</t>
  </si>
  <si>
    <t>Cession d'immobilisations incorporelles</t>
  </si>
  <si>
    <t>Cession des participations consolidées et sociétés associées
   (net des liquidités cédées)</t>
  </si>
  <si>
    <t>Liquidités de/vers activités non continuées</t>
  </si>
  <si>
    <t>Diminution de capital dans sociétés associées et joint-ventures</t>
  </si>
  <si>
    <t>Cession d'immobilisations financières</t>
  </si>
  <si>
    <t>Remboursement de prêts</t>
  </si>
  <si>
    <t>Sous-total des cessions</t>
  </si>
  <si>
    <t>Variation de la trésorerie d'investissement</t>
  </si>
  <si>
    <t>Augmentation de capital</t>
  </si>
  <si>
    <t>Changement de capital des minoritaires</t>
  </si>
  <si>
    <t>Ventes (achats) d'actions détenues en propre</t>
  </si>
  <si>
    <t>Intérêts reçus</t>
  </si>
  <si>
    <t>Intérêts payés</t>
  </si>
  <si>
    <t>Nouveaux emprunts et remboursements</t>
  </si>
  <si>
    <t>Dividendes versés aux actionnaires Umicore</t>
  </si>
  <si>
    <t>Dividendes versés aux minoritaires</t>
  </si>
  <si>
    <t>Variation de la trésorerie de financement</t>
  </si>
  <si>
    <t>Impact des variations de change</t>
  </si>
  <si>
    <t>Variation de la trésorerie nette des activités continuées</t>
  </si>
  <si>
    <t>Impact des variations de périmètre sur les liquidités d'ouverture</t>
  </si>
  <si>
    <t>Variation de la trésorerie nette</t>
  </si>
  <si>
    <t>Situation nette de trésorerie à l'ouverture des activités continuées</t>
  </si>
  <si>
    <t>Situation nette de trésorerie à la clôture</t>
  </si>
  <si>
    <t>Trésorerie transférée aux activités non continuées</t>
  </si>
  <si>
    <t>dont liquidités et quasi-liquidités</t>
  </si>
  <si>
    <t>dont découverts bancaires</t>
  </si>
  <si>
    <t>(en € millions)</t>
  </si>
  <si>
    <t>Revenus (hors métal)</t>
  </si>
  <si>
    <t>EBITDA récurrent</t>
  </si>
  <si>
    <t>EBIT récurrent</t>
  </si>
  <si>
    <t>dont sociétés associées</t>
  </si>
  <si>
    <t>EBIT non récurrent</t>
  </si>
  <si>
    <t>Effet IAS 39 sur l'EBIT</t>
  </si>
  <si>
    <t>EBIT total</t>
  </si>
  <si>
    <t>Marge opérationnelle récurrente</t>
  </si>
  <si>
    <t>Taux d'intérêt net moyen pondéré</t>
  </si>
  <si>
    <t>Taux d'imposition récurrent</t>
  </si>
  <si>
    <t>Résultat net récurrent, part du Groupe</t>
  </si>
  <si>
    <t>Résultat des activités non continuées, part du Groupe</t>
  </si>
  <si>
    <t>Résultat net, part du Groupe</t>
  </si>
  <si>
    <t>Frais de recherche &amp; développement</t>
  </si>
  <si>
    <t>Investissements</t>
  </si>
  <si>
    <t>Cash-flow net avant financement</t>
  </si>
  <si>
    <t>Total des actifs , fin de période</t>
  </si>
  <si>
    <t>Capitaux propres, part du Groupe, fin de période</t>
  </si>
  <si>
    <t xml:space="preserve">Dettes financières nettes consolidées </t>
  </si>
  <si>
    <t>Ratio d'endettement, fin de période</t>
  </si>
  <si>
    <t>Dette nette moyenne / EBITDA récurrent</t>
  </si>
  <si>
    <t>Capitaux engagés, fin de période</t>
  </si>
  <si>
    <t>Capitaux engagés, moyenne</t>
  </si>
  <si>
    <t>Rendement des capitaux engagés (ROCE)</t>
  </si>
  <si>
    <t>Effectifs, fin de période</t>
  </si>
  <si>
    <t>Taux de fréquence des accidents de travail</t>
  </si>
  <si>
    <t>Taux de gravité des accidents de travail</t>
  </si>
  <si>
    <t>Chiffre d'affaires total</t>
  </si>
  <si>
    <t>Revenus totaux (hors métal)</t>
  </si>
  <si>
    <t>* Automotive Catalysts: Ordeg Korea</t>
  </si>
  <si>
    <t/>
  </si>
  <si>
    <t>(en €/action)</t>
  </si>
  <si>
    <t>Nombre total d'actions émises, fin de période</t>
  </si>
  <si>
    <t>dont actions en circulation</t>
  </si>
  <si>
    <t>dont actions propres</t>
  </si>
  <si>
    <t>Nombre moyen d'actions en circulation</t>
  </si>
  <si>
    <t>de base</t>
  </si>
  <si>
    <t>dilué</t>
  </si>
  <si>
    <t>Bénéfice par action récurrent</t>
  </si>
  <si>
    <t>Bénéfice par action de base</t>
  </si>
  <si>
    <t>Bénéfice par action dilué</t>
  </si>
  <si>
    <t>Dividende*</t>
  </si>
  <si>
    <t>Cash-flow net avant financement, de base</t>
  </si>
  <si>
    <t>* Acompte sur dividende pour le S1 et différence avec le dividende annuel pour le S2.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</si>
</sst>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_);\(#,##0.0\)"/>
    <numFmt numFmtId="166" formatCode="0.00_);\(0.00\)"/>
    <numFmt numFmtId="167" formatCode="0.0%;\(0.0%\)"/>
  </numFmts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/>
    <xf numFmtId="37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/>
    <xf numFmtId="4" fontId="2" fillId="0" borderId="0" xfId="0" applyNumberFormat="1" applyFont="1"/>
    <xf numFmtId="39" fontId="2" fillId="0" borderId="0" xfId="0" applyNumberFormat="1" applyFont="1"/>
    <xf numFmtId="0" fontId="2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0"/>
  <sheetViews>
    <sheetView tabSelected="1" zoomScaleNormal="100" zoomScaleSheetLayoutView="75" workbookViewId="0"/>
  </sheetViews>
  <sheetFormatPr defaultRowHeight="12.75" x14ac:dyDescent="0.2"/>
  <cols>
    <col min="1" max="1" width="46.5703125" style="1" bestFit="1" customWidth="1"/>
    <col min="2" max="4" width="12.7109375" style="1" customWidth="1"/>
    <col min="5" max="16384" width="9.140625" style="1"/>
  </cols>
  <sheetData>
    <row r="1" spans="1:10" s="12" customFormat="1" ht="25.5" x14ac:dyDescent="0.2">
      <c r="A1" s="12" t="s">
        <v>113</v>
      </c>
      <c r="B1" s="13" t="s">
        <v>0</v>
      </c>
      <c r="C1" s="13" t="s">
        <v>1</v>
      </c>
      <c r="D1" s="13" t="s">
        <v>2</v>
      </c>
      <c r="E1" s="13"/>
      <c r="F1" s="13"/>
      <c r="G1" s="13"/>
      <c r="H1" s="13"/>
      <c r="I1" s="13"/>
      <c r="J1" s="13"/>
    </row>
    <row r="2" spans="1:10" x14ac:dyDescent="0.2">
      <c r="A2" s="1" t="s">
        <v>3</v>
      </c>
      <c r="B2" s="3">
        <v>4355.3999999999996</v>
      </c>
      <c r="C2" s="3">
        <v>4473.1000000000004</v>
      </c>
      <c r="D2" s="3">
        <v>5441.518</v>
      </c>
      <c r="E2" s="3"/>
      <c r="F2" s="3"/>
      <c r="G2" s="3"/>
      <c r="H2" s="3"/>
      <c r="I2" s="3"/>
      <c r="J2" s="3"/>
    </row>
    <row r="3" spans="1:10" x14ac:dyDescent="0.2">
      <c r="A3" s="1" t="s">
        <v>114</v>
      </c>
      <c r="B3" s="3">
        <v>1207.1990000000001</v>
      </c>
      <c r="C3" s="3">
        <v>1173.4299999999998</v>
      </c>
      <c r="D3" s="3">
        <v>1348.943</v>
      </c>
      <c r="E3" s="3"/>
      <c r="F3" s="3"/>
      <c r="G3" s="3"/>
      <c r="H3" s="3"/>
      <c r="I3" s="3"/>
      <c r="J3" s="3"/>
    </row>
    <row r="4" spans="1:10" x14ac:dyDescent="0.2">
      <c r="A4" s="1" t="s">
        <v>115</v>
      </c>
      <c r="B4" s="3">
        <v>221.15175399999998</v>
      </c>
      <c r="C4" s="3">
        <v>221.04020700000001</v>
      </c>
      <c r="D4" s="3">
        <v>260.02601500000003</v>
      </c>
      <c r="E4" s="3"/>
      <c r="F4" s="3"/>
      <c r="G4" s="3"/>
      <c r="H4" s="3"/>
      <c r="I4" s="3"/>
      <c r="J4" s="3"/>
    </row>
    <row r="5" spans="1:10" x14ac:dyDescent="0.2">
      <c r="A5" s="1" t="s">
        <v>116</v>
      </c>
      <c r="B5" s="3">
        <v>138.32698499999998</v>
      </c>
      <c r="C5" s="3">
        <v>135.34218900000002</v>
      </c>
      <c r="D5" s="3">
        <v>171.09728000000001</v>
      </c>
      <c r="E5" s="3"/>
      <c r="F5" s="3"/>
      <c r="G5" s="3"/>
      <c r="H5" s="3"/>
      <c r="I5" s="3"/>
      <c r="J5" s="3"/>
    </row>
    <row r="6" spans="1:10" x14ac:dyDescent="0.2">
      <c r="A6" s="1" t="s">
        <v>117</v>
      </c>
      <c r="B6" s="3">
        <v>13.253221999999999</v>
      </c>
      <c r="C6" s="3">
        <v>15.090599000000003</v>
      </c>
      <c r="D6" s="3">
        <v>8.7284729999999993</v>
      </c>
      <c r="E6" s="3"/>
      <c r="F6" s="3"/>
      <c r="G6" s="3"/>
      <c r="H6" s="3"/>
      <c r="I6" s="3"/>
      <c r="J6" s="3"/>
    </row>
    <row r="7" spans="1:10" x14ac:dyDescent="0.2">
      <c r="A7" s="1" t="s">
        <v>118</v>
      </c>
      <c r="B7" s="3">
        <v>-9.4095469999999999</v>
      </c>
      <c r="C7" s="3">
        <v>-12.209465999999999</v>
      </c>
      <c r="D7" s="3">
        <v>-29.792094999999996</v>
      </c>
      <c r="E7" s="3"/>
      <c r="F7" s="3"/>
      <c r="G7" s="3"/>
      <c r="H7" s="3"/>
      <c r="I7" s="3"/>
      <c r="J7" s="3"/>
    </row>
    <row r="8" spans="1:10" x14ac:dyDescent="0.2">
      <c r="A8" s="1" t="s">
        <v>119</v>
      </c>
      <c r="B8" s="3">
        <v>-3.611424</v>
      </c>
      <c r="C8" s="3">
        <v>0.87415400000000032</v>
      </c>
      <c r="D8" s="3">
        <v>-3.419238</v>
      </c>
      <c r="E8" s="3"/>
      <c r="F8" s="3"/>
      <c r="G8" s="3"/>
      <c r="H8" s="3"/>
      <c r="I8" s="3"/>
      <c r="J8" s="3"/>
    </row>
    <row r="9" spans="1:10" x14ac:dyDescent="0.2">
      <c r="A9" s="1" t="s">
        <v>120</v>
      </c>
      <c r="B9" s="3">
        <v>125.30601399999998</v>
      </c>
      <c r="C9" s="3">
        <v>124.00687700000003</v>
      </c>
      <c r="D9" s="3">
        <v>137.88594700000002</v>
      </c>
      <c r="E9" s="3"/>
      <c r="F9" s="3"/>
      <c r="G9" s="3"/>
      <c r="H9" s="3"/>
      <c r="I9" s="3"/>
      <c r="J9" s="3"/>
    </row>
    <row r="10" spans="1:10" x14ac:dyDescent="0.2">
      <c r="A10" s="1" t="s">
        <v>121</v>
      </c>
      <c r="B10" s="4">
        <v>0.10360658267609564</v>
      </c>
      <c r="C10" s="4">
        <v>0.10247870772010263</v>
      </c>
      <c r="D10" s="4">
        <v>0.12036743361283612</v>
      </c>
      <c r="E10" s="4"/>
      <c r="F10" s="4"/>
      <c r="G10" s="4"/>
      <c r="H10" s="4"/>
      <c r="I10" s="4"/>
      <c r="J10" s="4"/>
    </row>
    <row r="11" spans="1:10" x14ac:dyDescent="0.2">
      <c r="A11" s="1" t="s">
        <v>122</v>
      </c>
      <c r="B11" s="4">
        <v>1.26E-2</v>
      </c>
      <c r="C11" s="4">
        <v>1.8600000000000002E-2</v>
      </c>
      <c r="D11" s="4">
        <v>1.5600000000000001E-2</v>
      </c>
      <c r="E11" s="4"/>
      <c r="F11" s="4"/>
      <c r="G11" s="4"/>
      <c r="H11" s="4"/>
      <c r="I11" s="4"/>
      <c r="J11" s="4"/>
    </row>
    <row r="12" spans="1:10" x14ac:dyDescent="0.2">
      <c r="A12" s="1" t="s">
        <v>123</v>
      </c>
      <c r="B12" s="4">
        <v>0.22225493331658475</v>
      </c>
      <c r="C12" s="4">
        <v>0.21390000000000001</v>
      </c>
      <c r="D12" s="4">
        <v>0.23808540204088408</v>
      </c>
      <c r="E12" s="4"/>
      <c r="F12" s="4"/>
      <c r="G12" s="4"/>
      <c r="H12" s="4"/>
      <c r="I12" s="4"/>
      <c r="J12" s="4"/>
    </row>
    <row r="13" spans="1:10" x14ac:dyDescent="0.2">
      <c r="A13" s="1" t="s">
        <v>124</v>
      </c>
      <c r="B13" s="3">
        <v>94.819823999999983</v>
      </c>
      <c r="C13" s="3">
        <v>98.285029000000009</v>
      </c>
      <c r="D13" s="3">
        <v>130.56188700000001</v>
      </c>
      <c r="E13" s="3"/>
      <c r="F13" s="3"/>
      <c r="G13" s="3"/>
      <c r="H13" s="3"/>
      <c r="I13" s="3"/>
      <c r="J13" s="3"/>
    </row>
    <row r="14" spans="1:10" hidden="1" x14ac:dyDescent="0.2">
      <c r="A14" s="1" t="s">
        <v>125</v>
      </c>
      <c r="B14" s="3">
        <v>0</v>
      </c>
      <c r="C14" s="3">
        <v>0</v>
      </c>
      <c r="D14" s="3">
        <v>0</v>
      </c>
      <c r="E14" s="3"/>
      <c r="F14" s="3"/>
      <c r="G14" s="3"/>
      <c r="H14" s="3"/>
      <c r="I14" s="3"/>
      <c r="J14" s="3"/>
    </row>
    <row r="15" spans="1:10" x14ac:dyDescent="0.2">
      <c r="A15" s="1" t="s">
        <v>126</v>
      </c>
      <c r="B15" s="3">
        <v>81.464364000000003</v>
      </c>
      <c r="C15" s="3">
        <v>89.138256999999996</v>
      </c>
      <c r="D15" s="3">
        <v>90.107956999999999</v>
      </c>
      <c r="E15" s="3"/>
      <c r="F15" s="3"/>
      <c r="G15" s="3"/>
      <c r="H15" s="3"/>
      <c r="I15" s="3"/>
      <c r="J15" s="3"/>
    </row>
    <row r="16" spans="1:10" x14ac:dyDescent="0.2">
      <c r="A16" s="1" t="s">
        <v>127</v>
      </c>
      <c r="B16" s="3">
        <v>73.88</v>
      </c>
      <c r="C16" s="3">
        <v>69.460000000000008</v>
      </c>
      <c r="D16" s="3">
        <v>73.040000000000006</v>
      </c>
      <c r="E16" s="3"/>
      <c r="F16" s="3"/>
      <c r="G16" s="3"/>
      <c r="H16" s="3"/>
      <c r="I16" s="3"/>
      <c r="J16" s="3"/>
    </row>
    <row r="17" spans="1:10" x14ac:dyDescent="0.2">
      <c r="A17" s="1" t="s">
        <v>128</v>
      </c>
      <c r="B17" s="3">
        <v>72.206778</v>
      </c>
      <c r="C17" s="3">
        <v>130.16482600000001</v>
      </c>
      <c r="D17" s="3">
        <v>99.876898999999995</v>
      </c>
      <c r="E17" s="3"/>
      <c r="F17" s="3"/>
      <c r="G17" s="3"/>
      <c r="H17" s="3"/>
      <c r="I17" s="3"/>
      <c r="J17" s="3"/>
    </row>
    <row r="18" spans="1:10" x14ac:dyDescent="0.2">
      <c r="A18" s="1" t="s">
        <v>129</v>
      </c>
      <c r="B18" s="3">
        <v>118.6</v>
      </c>
      <c r="C18" s="3">
        <v>21.300000000000011</v>
      </c>
      <c r="D18" s="3">
        <v>44.343000000000004</v>
      </c>
      <c r="E18" s="3"/>
      <c r="F18" s="3"/>
      <c r="G18" s="3"/>
      <c r="H18" s="3"/>
      <c r="I18" s="3"/>
      <c r="J18" s="3"/>
    </row>
    <row r="19" spans="1:10" x14ac:dyDescent="0.2">
      <c r="A19" s="1" t="s">
        <v>130</v>
      </c>
      <c r="B19" s="3">
        <v>3658.6294829999997</v>
      </c>
      <c r="C19" s="3">
        <v>3851.3676139999998</v>
      </c>
      <c r="D19" s="3">
        <v>4152.4305089999998</v>
      </c>
      <c r="E19" s="3"/>
      <c r="F19" s="3"/>
      <c r="G19" s="3"/>
      <c r="H19" s="3"/>
      <c r="I19" s="3"/>
      <c r="J19" s="3"/>
    </row>
    <row r="20" spans="1:10" x14ac:dyDescent="0.2">
      <c r="A20" s="1" t="s">
        <v>131</v>
      </c>
      <c r="B20" s="3">
        <v>1661.7900649999999</v>
      </c>
      <c r="C20" s="3">
        <v>1704.5509529999999</v>
      </c>
      <c r="D20" s="3">
        <v>1790.216981</v>
      </c>
      <c r="E20" s="3"/>
      <c r="F20" s="3"/>
      <c r="G20" s="3"/>
      <c r="H20" s="3"/>
      <c r="I20" s="3"/>
      <c r="J20" s="3"/>
    </row>
    <row r="21" spans="1:10" x14ac:dyDescent="0.2">
      <c r="A21" s="1" t="s">
        <v>132</v>
      </c>
      <c r="B21" s="3">
        <v>202.43199999999999</v>
      </c>
      <c r="C21" s="3">
        <v>298.29300000000001</v>
      </c>
      <c r="D21" s="3">
        <v>314.19600000000003</v>
      </c>
      <c r="E21" s="3"/>
      <c r="F21" s="3"/>
      <c r="G21" s="3"/>
      <c r="H21" s="3"/>
      <c r="I21" s="3"/>
      <c r="J21" s="3"/>
    </row>
    <row r="22" spans="1:10" x14ac:dyDescent="0.2">
      <c r="A22" s="1" t="s">
        <v>133</v>
      </c>
      <c r="B22" s="4">
        <v>0.10606896992143601</v>
      </c>
      <c r="C22" s="4">
        <v>0.14562050615184163</v>
      </c>
      <c r="D22" s="4">
        <v>0.14570336791872329</v>
      </c>
      <c r="E22" s="4"/>
      <c r="F22" s="4"/>
      <c r="G22" s="4"/>
      <c r="H22" s="4"/>
      <c r="I22" s="4"/>
      <c r="J22" s="4"/>
    </row>
    <row r="23" spans="1:10" x14ac:dyDescent="0.2">
      <c r="A23" s="1" t="s">
        <v>134</v>
      </c>
      <c r="B23" s="4">
        <v>0.47187281182495172</v>
      </c>
      <c r="C23" s="4">
        <v>0.56632796222453774</v>
      </c>
      <c r="D23" s="4">
        <v>0.58887280951484788</v>
      </c>
      <c r="E23" s="4"/>
      <c r="F23" s="4"/>
      <c r="G23" s="4"/>
      <c r="H23" s="4"/>
      <c r="I23" s="4"/>
      <c r="J23" s="4"/>
    </row>
    <row r="24" spans="1:10" x14ac:dyDescent="0.2">
      <c r="A24" s="1" t="s">
        <v>135</v>
      </c>
      <c r="B24" s="3">
        <v>2195.75722</v>
      </c>
      <c r="C24" s="3">
        <v>2335.3136169999998</v>
      </c>
      <c r="D24" s="3">
        <v>2429.5590159999997</v>
      </c>
      <c r="E24" s="3"/>
      <c r="F24" s="3"/>
      <c r="G24" s="3"/>
      <c r="H24" s="3"/>
      <c r="I24" s="3"/>
      <c r="J24" s="3"/>
    </row>
    <row r="25" spans="1:10" x14ac:dyDescent="0.2">
      <c r="A25" s="1" t="s">
        <v>136</v>
      </c>
      <c r="B25" s="3">
        <v>2214.662844</v>
      </c>
      <c r="C25" s="3">
        <v>2265.5354184999997</v>
      </c>
      <c r="D25" s="3">
        <v>2382.4363164999995</v>
      </c>
      <c r="E25" s="3"/>
      <c r="F25" s="3"/>
      <c r="G25" s="3"/>
      <c r="H25" s="3"/>
      <c r="I25" s="3"/>
      <c r="J25" s="3"/>
    </row>
    <row r="26" spans="1:10" x14ac:dyDescent="0.2">
      <c r="A26" s="1" t="s">
        <v>137</v>
      </c>
      <c r="B26" s="4">
        <v>0.12491922675702774</v>
      </c>
      <c r="C26" s="4">
        <v>0.11947920822143619</v>
      </c>
      <c r="D26" s="4">
        <v>0.1436321960129926</v>
      </c>
      <c r="E26" s="4"/>
      <c r="F26" s="4"/>
      <c r="G26" s="4"/>
      <c r="H26" s="4"/>
      <c r="I26" s="4"/>
      <c r="J26" s="4"/>
    </row>
    <row r="27" spans="1:10" x14ac:dyDescent="0.2">
      <c r="A27" s="1" t="s">
        <v>138</v>
      </c>
      <c r="B27" s="5">
        <v>14210</v>
      </c>
      <c r="C27" s="5">
        <v>14074</v>
      </c>
      <c r="D27" s="5">
        <v>14101</v>
      </c>
      <c r="E27" s="5"/>
      <c r="F27" s="5"/>
      <c r="G27" s="5"/>
      <c r="H27" s="5"/>
      <c r="I27" s="5"/>
      <c r="J27" s="5"/>
    </row>
    <row r="28" spans="1:10" x14ac:dyDescent="0.2">
      <c r="A28" s="1" t="s">
        <v>117</v>
      </c>
      <c r="B28" s="5">
        <v>3890</v>
      </c>
      <c r="C28" s="5">
        <v>3706</v>
      </c>
      <c r="D28" s="5">
        <v>3709</v>
      </c>
      <c r="E28" s="5"/>
      <c r="F28" s="5"/>
      <c r="G28" s="5"/>
      <c r="H28" s="5"/>
      <c r="I28" s="5"/>
      <c r="J28" s="5"/>
    </row>
    <row r="29" spans="1:10" x14ac:dyDescent="0.2">
      <c r="A29" s="1" t="s">
        <v>139</v>
      </c>
      <c r="B29" s="6">
        <v>2.29</v>
      </c>
      <c r="C29" s="6">
        <v>1.77</v>
      </c>
      <c r="D29" s="6">
        <v>2.92</v>
      </c>
      <c r="E29" s="6"/>
      <c r="F29" s="6"/>
      <c r="G29" s="6"/>
      <c r="H29" s="6"/>
      <c r="I29" s="6"/>
      <c r="J29" s="6"/>
    </row>
    <row r="30" spans="1:10" x14ac:dyDescent="0.2">
      <c r="A30" s="1" t="s">
        <v>140</v>
      </c>
      <c r="B30" s="6">
        <v>1.78</v>
      </c>
      <c r="C30" s="6">
        <v>0.08</v>
      </c>
      <c r="D30" s="6">
        <v>0.08</v>
      </c>
      <c r="E30" s="6"/>
      <c r="F30" s="6"/>
      <c r="G30" s="6"/>
      <c r="H30" s="6"/>
      <c r="I30" s="6"/>
      <c r="J30" s="6"/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D49"/>
  <sheetViews>
    <sheetView topLeftCell="A13" zoomScaleNormal="100" zoomScaleSheetLayoutView="75" workbookViewId="0"/>
  </sheetViews>
  <sheetFormatPr defaultRowHeight="12.75" x14ac:dyDescent="0.2"/>
  <cols>
    <col min="1" max="1" width="111.85546875" style="1" bestFit="1" customWidth="1"/>
    <col min="2" max="4" width="12.7109375" style="1" customWidth="1"/>
    <col min="5" max="5" width="2.7109375" style="1" customWidth="1"/>
    <col min="6" max="16384" width="9.140625" style="1"/>
  </cols>
  <sheetData>
    <row r="1" spans="1:4" s="12" customFormat="1" ht="25.5" x14ac:dyDescent="0.2">
      <c r="A1" s="12" t="str">
        <f ca="1">'Key figures'!$A$1</f>
        <v>(en € millions)</v>
      </c>
      <c r="B1" s="13" t="s">
        <v>0</v>
      </c>
      <c r="C1" s="13" t="s">
        <v>1</v>
      </c>
      <c r="D1" s="13" t="s">
        <v>2</v>
      </c>
    </row>
    <row r="2" spans="1:4" x14ac:dyDescent="0.2">
      <c r="A2" s="1" t="s">
        <v>19</v>
      </c>
      <c r="B2" s="3">
        <v>73.040000000000006</v>
      </c>
      <c r="C2" s="3">
        <v>90.616</v>
      </c>
      <c r="D2" s="3">
        <v>86.07</v>
      </c>
    </row>
    <row r="3" spans="1:4" x14ac:dyDescent="0.2">
      <c r="A3" s="1" t="s">
        <v>69</v>
      </c>
      <c r="B3" s="3">
        <v>-6.3289999999999997</v>
      </c>
      <c r="C3" s="3">
        <v>-13.446</v>
      </c>
      <c r="D3" s="3">
        <v>-7.0140000000000002</v>
      </c>
    </row>
    <row r="4" spans="1:4" x14ac:dyDescent="0.2">
      <c r="A4" s="1" t="s">
        <v>70</v>
      </c>
      <c r="B4" s="3">
        <v>60.183</v>
      </c>
      <c r="C4" s="3">
        <v>87.323999999999998</v>
      </c>
      <c r="D4" s="3">
        <v>126.717</v>
      </c>
    </row>
    <row r="5" spans="1:4" x14ac:dyDescent="0.2">
      <c r="A5" s="1" t="s">
        <v>71</v>
      </c>
      <c r="B5" s="3">
        <v>22.550999999999998</v>
      </c>
      <c r="C5" s="3">
        <v>24.523</v>
      </c>
      <c r="D5" s="3">
        <v>30.698</v>
      </c>
    </row>
    <row r="6" spans="1:4" x14ac:dyDescent="0.2">
      <c r="A6" s="1" t="s">
        <v>72</v>
      </c>
      <c r="B6" s="3">
        <v>56.494</v>
      </c>
      <c r="C6" s="3">
        <v>31.259</v>
      </c>
      <c r="D6" s="3">
        <v>-164.67599999999999</v>
      </c>
    </row>
    <row r="7" spans="1:4" x14ac:dyDescent="0.2">
      <c r="A7" s="1" t="s">
        <v>73</v>
      </c>
      <c r="B7" s="3">
        <v>205.93899999999999</v>
      </c>
      <c r="C7" s="3">
        <v>220.27600000000001</v>
      </c>
      <c r="D7" s="3">
        <v>71.795000000000002</v>
      </c>
    </row>
    <row r="8" spans="1:4" x14ac:dyDescent="0.2">
      <c r="A8" s="1" t="s">
        <v>74</v>
      </c>
      <c r="B8" s="3">
        <v>7.1950000000000003</v>
      </c>
      <c r="C8" s="3">
        <v>7.8680000000000003</v>
      </c>
      <c r="D8" s="3">
        <v>18.012</v>
      </c>
    </row>
    <row r="9" spans="1:4" x14ac:dyDescent="0.2">
      <c r="A9" s="1" t="s">
        <v>75</v>
      </c>
      <c r="B9" s="3">
        <v>-26.702999999999999</v>
      </c>
      <c r="C9" s="3">
        <v>-26.547000000000001</v>
      </c>
      <c r="D9" s="3">
        <v>-38.347999999999999</v>
      </c>
    </row>
    <row r="10" spans="1:4" x14ac:dyDescent="0.2">
      <c r="A10" s="1" t="s">
        <v>76</v>
      </c>
      <c r="B10" s="3">
        <v>8.2739999999999991</v>
      </c>
      <c r="C10" s="3">
        <v>-0.191</v>
      </c>
      <c r="D10" s="3">
        <v>-0.217</v>
      </c>
    </row>
    <row r="11" spans="1:4" x14ac:dyDescent="0.2">
      <c r="A11" s="1" t="s">
        <v>77</v>
      </c>
      <c r="B11" s="3">
        <v>194.70500000000001</v>
      </c>
      <c r="C11" s="3">
        <v>201.40600000000001</v>
      </c>
      <c r="D11" s="3">
        <v>51.241999999999997</v>
      </c>
    </row>
    <row r="12" spans="1:4" x14ac:dyDescent="0.2">
      <c r="A12" s="1" t="s">
        <v>78</v>
      </c>
      <c r="B12" s="3">
        <v>-61.398000000000003</v>
      </c>
      <c r="C12" s="3">
        <v>-108.08799999999999</v>
      </c>
      <c r="D12" s="3">
        <v>-83.363</v>
      </c>
    </row>
    <row r="13" spans="1:4" x14ac:dyDescent="0.2">
      <c r="A13" s="1" t="s">
        <v>79</v>
      </c>
      <c r="B13" s="3">
        <v>-8.7210000000000001</v>
      </c>
      <c r="C13" s="3">
        <v>-15.417</v>
      </c>
      <c r="D13" s="3">
        <v>-10.25</v>
      </c>
    </row>
    <row r="14" spans="1:4" x14ac:dyDescent="0.2">
      <c r="A14" s="1" t="s">
        <v>80</v>
      </c>
      <c r="B14" s="3">
        <v>0</v>
      </c>
      <c r="C14" s="3">
        <v>-35.159999999999997</v>
      </c>
      <c r="D14" s="3">
        <v>0.45800000000000002</v>
      </c>
    </row>
    <row r="15" spans="1:4" x14ac:dyDescent="0.2">
      <c r="A15" s="1" t="s">
        <v>81</v>
      </c>
      <c r="B15" s="3">
        <v>0</v>
      </c>
      <c r="C15" s="3">
        <v>-0.18</v>
      </c>
      <c r="D15" s="3">
        <v>-1.764</v>
      </c>
    </row>
    <row r="16" spans="1:4" hidden="1" x14ac:dyDescent="0.2">
      <c r="A16" s="1" t="s">
        <v>82</v>
      </c>
      <c r="B16" s="3">
        <v>0</v>
      </c>
      <c r="C16" s="3">
        <v>0</v>
      </c>
      <c r="D16" s="3">
        <v>0</v>
      </c>
    </row>
    <row r="17" spans="1:4" x14ac:dyDescent="0.2">
      <c r="A17" s="1" t="s">
        <v>83</v>
      </c>
      <c r="B17" s="3">
        <v>0</v>
      </c>
      <c r="C17" s="3">
        <v>-18.841999999999999</v>
      </c>
      <c r="D17" s="3">
        <v>-7.5999999999999998E-2</v>
      </c>
    </row>
    <row r="18" spans="1:4" x14ac:dyDescent="0.2">
      <c r="A18" s="1" t="s">
        <v>84</v>
      </c>
      <c r="B18" s="3">
        <v>-0.47499999999999998</v>
      </c>
      <c r="C18" s="3">
        <v>-1.64</v>
      </c>
      <c r="D18" s="3">
        <v>-2.6850000000000001</v>
      </c>
    </row>
    <row r="19" spans="1:4" x14ac:dyDescent="0.2">
      <c r="A19" s="1" t="s">
        <v>85</v>
      </c>
      <c r="B19" s="3">
        <v>-70.593999999999994</v>
      </c>
      <c r="C19" s="3">
        <v>-179.327</v>
      </c>
      <c r="D19" s="3">
        <v>-97.68</v>
      </c>
    </row>
    <row r="20" spans="1:4" x14ac:dyDescent="0.2">
      <c r="A20" s="1" t="s">
        <v>86</v>
      </c>
      <c r="B20" s="3">
        <v>0.94499999999999995</v>
      </c>
      <c r="C20" s="3">
        <v>1.5</v>
      </c>
      <c r="D20" s="3">
        <v>1.361</v>
      </c>
    </row>
    <row r="21" spans="1:4" x14ac:dyDescent="0.2">
      <c r="A21" s="1" t="s">
        <v>87</v>
      </c>
      <c r="B21" s="3">
        <v>0.185</v>
      </c>
      <c r="C21" s="3">
        <v>0.39400000000000002</v>
      </c>
      <c r="D21" s="3">
        <v>-8.9999999999999993E-3</v>
      </c>
    </row>
    <row r="22" spans="1:4" x14ac:dyDescent="0.2">
      <c r="A22" s="1" t="s">
        <v>88</v>
      </c>
      <c r="B22" s="3">
        <v>0</v>
      </c>
      <c r="C22" s="3">
        <v>0</v>
      </c>
      <c r="D22" s="3">
        <v>0.42299999999999999</v>
      </c>
    </row>
    <row r="23" spans="1:4" hidden="1" x14ac:dyDescent="0.2">
      <c r="A23" s="1" t="s">
        <v>89</v>
      </c>
      <c r="B23" s="3">
        <v>0</v>
      </c>
      <c r="C23" s="3">
        <v>0</v>
      </c>
      <c r="D23" s="3">
        <v>0</v>
      </c>
    </row>
    <row r="24" spans="1:4" x14ac:dyDescent="0.2">
      <c r="A24" s="1" t="s">
        <v>90</v>
      </c>
      <c r="B24" s="3">
        <v>0</v>
      </c>
      <c r="C24" s="3">
        <v>0</v>
      </c>
      <c r="D24" s="3">
        <v>0.22</v>
      </c>
    </row>
    <row r="25" spans="1:4" x14ac:dyDescent="0.2">
      <c r="A25" s="1" t="s">
        <v>91</v>
      </c>
      <c r="B25" s="3">
        <v>0.251</v>
      </c>
      <c r="C25" s="3">
        <v>4.8899999999999997</v>
      </c>
      <c r="D25" s="3">
        <v>0</v>
      </c>
    </row>
    <row r="26" spans="1:4" x14ac:dyDescent="0.2">
      <c r="A26" s="1" t="s">
        <v>92</v>
      </c>
      <c r="B26" s="3">
        <v>0</v>
      </c>
      <c r="C26" s="3">
        <v>0</v>
      </c>
      <c r="D26" s="3">
        <v>3.3639999999999999</v>
      </c>
    </row>
    <row r="27" spans="1:4" x14ac:dyDescent="0.2">
      <c r="A27" s="1" t="s">
        <v>93</v>
      </c>
      <c r="B27" s="3">
        <v>1.381</v>
      </c>
      <c r="C27" s="3">
        <v>6.7839999999999998</v>
      </c>
      <c r="D27" s="3">
        <v>5.359</v>
      </c>
    </row>
    <row r="28" spans="1:4" x14ac:dyDescent="0.2">
      <c r="A28" s="1" t="s">
        <v>94</v>
      </c>
      <c r="B28" s="3">
        <v>-69.212999999999994</v>
      </c>
      <c r="C28" s="3">
        <v>-172.54300000000001</v>
      </c>
      <c r="D28" s="3">
        <v>-92.320999999999998</v>
      </c>
    </row>
    <row r="29" spans="1:4" hidden="1" x14ac:dyDescent="0.2">
      <c r="A29" s="1" t="s">
        <v>95</v>
      </c>
      <c r="B29" s="3">
        <v>0</v>
      </c>
      <c r="C29" s="3">
        <v>0</v>
      </c>
      <c r="D29" s="3">
        <v>0</v>
      </c>
    </row>
    <row r="30" spans="1:4" x14ac:dyDescent="0.2">
      <c r="A30" s="1" t="s">
        <v>96</v>
      </c>
      <c r="B30" s="3">
        <v>-5.6520000000000001</v>
      </c>
      <c r="C30" s="3">
        <v>1.115</v>
      </c>
      <c r="D30" s="3">
        <v>1.482</v>
      </c>
    </row>
    <row r="31" spans="1:4" x14ac:dyDescent="0.2">
      <c r="A31" s="1" t="s">
        <v>97</v>
      </c>
      <c r="B31" s="3">
        <v>-46.536999999999999</v>
      </c>
      <c r="C31" s="3">
        <v>-17.404</v>
      </c>
      <c r="D31" s="3">
        <v>22.92</v>
      </c>
    </row>
    <row r="32" spans="1:4" x14ac:dyDescent="0.2">
      <c r="A32" s="1" t="s">
        <v>98</v>
      </c>
      <c r="B32" s="3">
        <v>1.661</v>
      </c>
      <c r="C32" s="3">
        <v>1.637</v>
      </c>
      <c r="D32" s="3">
        <v>1.3360000000000001</v>
      </c>
    </row>
    <row r="33" spans="1:4" x14ac:dyDescent="0.2">
      <c r="A33" s="1" t="s">
        <v>99</v>
      </c>
      <c r="B33" s="3">
        <v>-2.8</v>
      </c>
      <c r="C33" s="3">
        <v>-3.653</v>
      </c>
      <c r="D33" s="3">
        <v>-4.3949999999999996</v>
      </c>
    </row>
    <row r="34" spans="1:4" x14ac:dyDescent="0.2">
      <c r="A34" s="1" t="s">
        <v>100</v>
      </c>
      <c r="B34" s="3">
        <v>11.955</v>
      </c>
      <c r="C34" s="3">
        <v>26.687000000000001</v>
      </c>
      <c r="D34" s="3">
        <v>23.097000000000001</v>
      </c>
    </row>
    <row r="35" spans="1:4" x14ac:dyDescent="0.2">
      <c r="A35" s="1" t="s">
        <v>101</v>
      </c>
      <c r="B35" s="3">
        <v>-53.79</v>
      </c>
      <c r="C35" s="3">
        <v>-54.134999999999998</v>
      </c>
      <c r="D35" s="3">
        <v>-54.408999999999999</v>
      </c>
    </row>
    <row r="36" spans="1:4" x14ac:dyDescent="0.2">
      <c r="A36" s="1" t="s">
        <v>102</v>
      </c>
      <c r="B36" s="3">
        <v>-3.1890000000000001</v>
      </c>
      <c r="C36" s="3">
        <v>-3.8610000000000002</v>
      </c>
      <c r="D36" s="3">
        <v>-3.645</v>
      </c>
    </row>
    <row r="37" spans="1:4" x14ac:dyDescent="0.2">
      <c r="A37" s="1" t="s">
        <v>103</v>
      </c>
      <c r="B37" s="3">
        <v>-98.352000000000004</v>
      </c>
      <c r="C37" s="3">
        <v>-49.613999999999997</v>
      </c>
      <c r="D37" s="3">
        <v>-13.614000000000001</v>
      </c>
    </row>
    <row r="38" spans="1:4" x14ac:dyDescent="0.2">
      <c r="A38" s="1" t="s">
        <v>104</v>
      </c>
      <c r="B38" s="3">
        <v>4.1420000000000003</v>
      </c>
      <c r="C38" s="3">
        <v>-13.364000000000001</v>
      </c>
      <c r="D38" s="3">
        <v>-20.834</v>
      </c>
    </row>
    <row r="39" spans="1:4" hidden="1" x14ac:dyDescent="0.2">
      <c r="A39" s="1" t="s">
        <v>105</v>
      </c>
      <c r="B39" s="3">
        <v>31.282</v>
      </c>
      <c r="C39" s="3">
        <v>-34.115000000000002</v>
      </c>
      <c r="D39" s="3">
        <v>-75.527000000000001</v>
      </c>
    </row>
    <row r="40" spans="1:4" hidden="1" x14ac:dyDescent="0.2">
      <c r="B40" s="3"/>
      <c r="C40" s="3"/>
      <c r="D40" s="3"/>
    </row>
    <row r="41" spans="1:4" hidden="1" x14ac:dyDescent="0.2">
      <c r="A41" s="1" t="s">
        <v>106</v>
      </c>
      <c r="B41" s="3">
        <v>0</v>
      </c>
      <c r="C41" s="3">
        <v>-1.2999999999999999E-2</v>
      </c>
      <c r="D41" s="3">
        <v>0</v>
      </c>
    </row>
    <row r="42" spans="1:4" hidden="1" x14ac:dyDescent="0.2">
      <c r="B42" s="3"/>
      <c r="C42" s="3"/>
      <c r="D42" s="3"/>
    </row>
    <row r="43" spans="1:4" x14ac:dyDescent="0.2">
      <c r="A43" s="1" t="s">
        <v>107</v>
      </c>
      <c r="B43" s="3">
        <v>31.282</v>
      </c>
      <c r="C43" s="3">
        <v>-34.128</v>
      </c>
      <c r="D43" s="3">
        <v>-75.527000000000001</v>
      </c>
    </row>
    <row r="44" spans="1:4" x14ac:dyDescent="0.2">
      <c r="A44" s="1" t="s">
        <v>108</v>
      </c>
      <c r="B44" s="3">
        <v>105.837</v>
      </c>
      <c r="C44" s="3">
        <v>137.119</v>
      </c>
      <c r="D44" s="3">
        <v>102.943</v>
      </c>
    </row>
    <row r="45" spans="1:4" x14ac:dyDescent="0.2">
      <c r="A45" s="1" t="s">
        <v>109</v>
      </c>
      <c r="B45" s="3">
        <v>137.119</v>
      </c>
      <c r="C45" s="3">
        <v>102.943</v>
      </c>
      <c r="D45" s="3">
        <v>27.414000000000001</v>
      </c>
    </row>
    <row r="46" spans="1:4" hidden="1" x14ac:dyDescent="0.2">
      <c r="B46" s="3"/>
      <c r="C46" s="3"/>
      <c r="D46" s="3"/>
    </row>
    <row r="47" spans="1:4" x14ac:dyDescent="0.2">
      <c r="A47" s="1" t="s">
        <v>110</v>
      </c>
      <c r="B47" s="3">
        <v>-13.696</v>
      </c>
      <c r="C47" s="3">
        <v>-23.056999999999999</v>
      </c>
      <c r="D47" s="3">
        <v>68.459000000000003</v>
      </c>
    </row>
    <row r="48" spans="1:4" x14ac:dyDescent="0.2">
      <c r="A48" s="1" t="s">
        <v>111</v>
      </c>
      <c r="B48" s="3">
        <v>124.05500000000001</v>
      </c>
      <c r="C48" s="3">
        <v>89.790999999999997</v>
      </c>
      <c r="D48" s="3">
        <v>117.94199999999999</v>
      </c>
    </row>
    <row r="49" spans="1:4" x14ac:dyDescent="0.2">
      <c r="A49" s="1" t="s">
        <v>112</v>
      </c>
      <c r="B49" s="3">
        <v>-0.63200000000000001</v>
      </c>
      <c r="C49" s="3">
        <v>-9.9049999999999994</v>
      </c>
      <c r="D49" s="3">
        <v>-22.068999999999999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scale="87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7"/>
  <sheetViews>
    <sheetView zoomScaleNormal="100" zoomScaleSheetLayoutView="75" workbookViewId="0"/>
  </sheetViews>
  <sheetFormatPr defaultRowHeight="12.75" x14ac:dyDescent="0.2"/>
  <cols>
    <col min="1" max="1" width="37" style="1" bestFit="1" customWidth="1"/>
    <col min="2" max="4" width="12.7109375" style="1" customWidth="1"/>
    <col min="5" max="5" width="2.7109375" style="1" customWidth="1"/>
    <col min="6" max="16384" width="9.140625" style="1"/>
  </cols>
  <sheetData>
    <row r="1" spans="1:4" s="14" customFormat="1" ht="25.5" x14ac:dyDescent="0.2">
      <c r="A1" s="14" t="s">
        <v>113</v>
      </c>
      <c r="B1" s="13" t="s">
        <v>0</v>
      </c>
      <c r="C1" s="13" t="s">
        <v>1</v>
      </c>
      <c r="D1" s="13" t="s">
        <v>2</v>
      </c>
    </row>
    <row r="2" spans="1:4" x14ac:dyDescent="0.2">
      <c r="A2" s="1" t="s">
        <v>141</v>
      </c>
      <c r="B2" s="3">
        <v>1080.0689239999999</v>
      </c>
      <c r="C2" s="3">
        <v>1101.243076</v>
      </c>
      <c r="D2" s="3">
        <v>1403.7329999999999</v>
      </c>
    </row>
    <row r="3" spans="1:4" x14ac:dyDescent="0.2">
      <c r="A3" s="1" t="s">
        <v>142</v>
      </c>
      <c r="B3" s="3">
        <v>467.09199999999998</v>
      </c>
      <c r="C3" s="3">
        <v>450.01900000000001</v>
      </c>
      <c r="D3" s="3">
        <v>549.00300000000004</v>
      </c>
    </row>
    <row r="4" spans="1:4" x14ac:dyDescent="0.2">
      <c r="A4" s="1" t="s">
        <v>115</v>
      </c>
      <c r="B4" s="3">
        <v>63.012429999999995</v>
      </c>
      <c r="C4" s="3">
        <v>61.921514999999999</v>
      </c>
      <c r="D4" s="3">
        <v>84.982168000000001</v>
      </c>
    </row>
    <row r="5" spans="1:4" x14ac:dyDescent="0.2">
      <c r="A5" s="1" t="s">
        <v>116</v>
      </c>
      <c r="B5" s="3">
        <v>41.444887999999999</v>
      </c>
      <c r="C5" s="3">
        <v>41.108724000000002</v>
      </c>
      <c r="D5" s="3">
        <v>61.240866999999994</v>
      </c>
    </row>
    <row r="6" spans="1:4" x14ac:dyDescent="0.2">
      <c r="A6" s="1" t="s">
        <v>117</v>
      </c>
      <c r="B6" s="3">
        <v>3.0457019999999999</v>
      </c>
      <c r="C6" s="3">
        <v>3.9786489999999994</v>
      </c>
      <c r="D6" s="3">
        <v>5.0339679999999998</v>
      </c>
    </row>
    <row r="7" spans="1:4" x14ac:dyDescent="0.2">
      <c r="A7" s="1" t="s">
        <v>120</v>
      </c>
      <c r="B7" s="3">
        <v>40.539608000000001</v>
      </c>
      <c r="C7" s="3">
        <v>39.380398999999997</v>
      </c>
      <c r="D7" s="3">
        <v>55.824593</v>
      </c>
    </row>
    <row r="8" spans="1:4" x14ac:dyDescent="0.2">
      <c r="A8" s="1" t="s">
        <v>121</v>
      </c>
      <c r="B8" s="4">
        <v>8.220904232999067E-2</v>
      </c>
      <c r="C8" s="4">
        <v>8.2507794115359578E-2</v>
      </c>
      <c r="D8" s="4">
        <v>0.10237994874344947</v>
      </c>
    </row>
    <row r="9" spans="1:4" x14ac:dyDescent="0.2">
      <c r="A9" s="1" t="s">
        <v>127</v>
      </c>
      <c r="B9" s="3">
        <v>42.51</v>
      </c>
      <c r="C9" s="3">
        <v>40.640000000000008</v>
      </c>
      <c r="D9" s="3">
        <v>45.56</v>
      </c>
    </row>
    <row r="10" spans="1:4" x14ac:dyDescent="0.2">
      <c r="A10" s="1" t="s">
        <v>128</v>
      </c>
      <c r="B10" s="3">
        <v>24.546376999999996</v>
      </c>
      <c r="C10" s="3">
        <v>35.231954000000002</v>
      </c>
      <c r="D10" s="3">
        <v>33.413704000000003</v>
      </c>
    </row>
    <row r="11" spans="1:4" x14ac:dyDescent="0.2">
      <c r="A11" s="1" t="s">
        <v>135</v>
      </c>
      <c r="B11" s="3">
        <v>792.31023499999992</v>
      </c>
      <c r="C11" s="3">
        <v>851.37780499999997</v>
      </c>
      <c r="D11" s="3">
        <v>949.35114999999996</v>
      </c>
    </row>
    <row r="12" spans="1:4" x14ac:dyDescent="0.2">
      <c r="A12" s="1" t="s">
        <v>136</v>
      </c>
      <c r="B12" s="3">
        <v>800.89088849999996</v>
      </c>
      <c r="C12" s="3">
        <v>821.84402</v>
      </c>
      <c r="D12" s="3">
        <v>900.36447750000002</v>
      </c>
    </row>
    <row r="13" spans="1:4" x14ac:dyDescent="0.2">
      <c r="A13" s="1" t="s">
        <v>137</v>
      </c>
      <c r="B13" s="4">
        <v>0.10349696468047657</v>
      </c>
      <c r="C13" s="4">
        <v>0.10004020957650821</v>
      </c>
      <c r="D13" s="4">
        <v>0.136035724488031</v>
      </c>
    </row>
    <row r="14" spans="1:4" x14ac:dyDescent="0.2">
      <c r="A14" s="1" t="s">
        <v>138</v>
      </c>
      <c r="B14" s="5">
        <v>2391</v>
      </c>
      <c r="C14" s="5">
        <v>2457</v>
      </c>
      <c r="D14" s="5">
        <v>2528</v>
      </c>
    </row>
    <row r="15" spans="1:4" x14ac:dyDescent="0.2">
      <c r="A15" s="1" t="s">
        <v>117</v>
      </c>
      <c r="B15" s="5">
        <v>167</v>
      </c>
      <c r="C15" s="5">
        <v>167</v>
      </c>
      <c r="D15" s="5">
        <v>166</v>
      </c>
    </row>
    <row r="16" spans="1:4" hidden="1" x14ac:dyDescent="0.2">
      <c r="B16" s="8"/>
      <c r="C16" s="8"/>
      <c r="D16" s="8"/>
    </row>
    <row r="17" spans="1:1" s="7" customFormat="1" ht="12.75" hidden="1" customHeight="1" x14ac:dyDescent="0.2">
      <c r="A17" s="11" t="s">
        <v>143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15"/>
  <sheetViews>
    <sheetView zoomScaleNormal="100" zoomScaleSheetLayoutView="75" workbookViewId="0"/>
  </sheetViews>
  <sheetFormatPr defaultRowHeight="12.75" x14ac:dyDescent="0.2"/>
  <cols>
    <col min="1" max="1" width="37" style="1" bestFit="1" customWidth="1"/>
    <col min="2" max="4" width="12.7109375" style="1" customWidth="1"/>
    <col min="5" max="5" width="2.7109375" style="1" customWidth="1"/>
    <col min="6" max="16384" width="9.140625" style="1"/>
  </cols>
  <sheetData>
    <row r="1" spans="1:4" s="14" customFormat="1" ht="25.5" x14ac:dyDescent="0.2">
      <c r="A1" s="14" t="s">
        <v>113</v>
      </c>
      <c r="B1" s="13" t="s">
        <v>0</v>
      </c>
      <c r="C1" s="13" t="s">
        <v>1</v>
      </c>
      <c r="D1" s="13" t="s">
        <v>2</v>
      </c>
    </row>
    <row r="2" spans="1:4" x14ac:dyDescent="0.2">
      <c r="A2" s="1" t="s">
        <v>141</v>
      </c>
      <c r="B2" s="3">
        <v>591.30400000000009</v>
      </c>
      <c r="C2" s="3">
        <v>600.27799999999968</v>
      </c>
      <c r="D2" s="3">
        <v>756.52599999999995</v>
      </c>
    </row>
    <row r="3" spans="1:4" x14ac:dyDescent="0.2">
      <c r="A3" s="1" t="s">
        <v>142</v>
      </c>
      <c r="B3" s="3">
        <v>251.43900000000005</v>
      </c>
      <c r="C3" s="3">
        <v>250.38699999999992</v>
      </c>
      <c r="D3" s="3">
        <v>311.17400000000004</v>
      </c>
    </row>
    <row r="4" spans="1:4" x14ac:dyDescent="0.2">
      <c r="A4" s="1" t="s">
        <v>115</v>
      </c>
      <c r="B4" s="3">
        <v>44.785824000000005</v>
      </c>
      <c r="C4" s="3">
        <v>45.569012999999984</v>
      </c>
      <c r="D4" s="3">
        <v>60.649008999999992</v>
      </c>
    </row>
    <row r="5" spans="1:4" x14ac:dyDescent="0.2">
      <c r="A5" s="1" t="s">
        <v>116</v>
      </c>
      <c r="B5" s="3">
        <v>27.385401999999999</v>
      </c>
      <c r="C5" s="3">
        <v>26.728802999999999</v>
      </c>
      <c r="D5" s="3">
        <v>39.964421000000002</v>
      </c>
    </row>
    <row r="6" spans="1:4" x14ac:dyDescent="0.2">
      <c r="A6" s="1" t="s">
        <v>117</v>
      </c>
      <c r="B6" s="3">
        <v>1.9175249999999999</v>
      </c>
      <c r="C6" s="3">
        <v>2.7683500000000003</v>
      </c>
      <c r="D6" s="3">
        <v>-0.58527599999999991</v>
      </c>
    </row>
    <row r="7" spans="1:4" x14ac:dyDescent="0.2">
      <c r="A7" s="1" t="s">
        <v>120</v>
      </c>
      <c r="B7" s="3">
        <v>22.835016</v>
      </c>
      <c r="C7" s="3">
        <v>30.526786999999995</v>
      </c>
      <c r="D7" s="3">
        <v>26.450967999999996</v>
      </c>
    </row>
    <row r="8" spans="1:4" x14ac:dyDescent="0.2">
      <c r="A8" s="1" t="s">
        <v>121</v>
      </c>
      <c r="B8" s="4">
        <v>0.10128849144325261</v>
      </c>
      <c r="C8" s="4">
        <v>9.5693678186167835E-2</v>
      </c>
      <c r="D8" s="4">
        <v>0.13031197015174789</v>
      </c>
    </row>
    <row r="9" spans="1:4" x14ac:dyDescent="0.2">
      <c r="A9" s="1" t="s">
        <v>127</v>
      </c>
      <c r="B9" s="3">
        <v>10.74</v>
      </c>
      <c r="C9" s="3">
        <v>9.1300000000000008</v>
      </c>
      <c r="D9" s="3">
        <v>10.01</v>
      </c>
    </row>
    <row r="10" spans="1:4" x14ac:dyDescent="0.2">
      <c r="A10" s="1" t="s">
        <v>128</v>
      </c>
      <c r="B10" s="3">
        <v>13.267551999999998</v>
      </c>
      <c r="C10" s="3">
        <v>33.316126999999994</v>
      </c>
      <c r="D10" s="3">
        <v>18.299489000000001</v>
      </c>
    </row>
    <row r="11" spans="1:4" x14ac:dyDescent="0.2">
      <c r="A11" s="1" t="s">
        <v>135</v>
      </c>
      <c r="B11" s="3">
        <v>510.81676199999993</v>
      </c>
      <c r="C11" s="3">
        <v>618.71036300000003</v>
      </c>
      <c r="D11" s="3">
        <v>653.92870499999992</v>
      </c>
    </row>
    <row r="12" spans="1:4" x14ac:dyDescent="0.2">
      <c r="A12" s="1" t="s">
        <v>136</v>
      </c>
      <c r="B12" s="3">
        <v>506.82</v>
      </c>
      <c r="C12" s="3">
        <v>564.76356250000003</v>
      </c>
      <c r="D12" s="3">
        <v>636.31953399999998</v>
      </c>
    </row>
    <row r="13" spans="1:4" x14ac:dyDescent="0.2">
      <c r="A13" s="1" t="s">
        <v>137</v>
      </c>
      <c r="B13" s="4">
        <v>0.10806756639438064</v>
      </c>
      <c r="C13" s="4">
        <v>9.4654842396989791E-2</v>
      </c>
      <c r="D13" s="4">
        <v>0.12561117132072833</v>
      </c>
    </row>
    <row r="14" spans="1:4" x14ac:dyDescent="0.2">
      <c r="A14" s="1" t="s">
        <v>138</v>
      </c>
      <c r="B14" s="5">
        <v>3131</v>
      </c>
      <c r="C14" s="5">
        <v>3111</v>
      </c>
      <c r="D14" s="5">
        <v>3154</v>
      </c>
    </row>
    <row r="15" spans="1:4" x14ac:dyDescent="0.2">
      <c r="A15" s="1" t="s">
        <v>117</v>
      </c>
      <c r="B15" s="5">
        <v>1012</v>
      </c>
      <c r="C15" s="5">
        <v>930</v>
      </c>
      <c r="D15" s="5">
        <v>912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15"/>
  <sheetViews>
    <sheetView zoomScaleNormal="100" zoomScaleSheetLayoutView="75" workbookViewId="0"/>
  </sheetViews>
  <sheetFormatPr defaultRowHeight="12.75" x14ac:dyDescent="0.2"/>
  <cols>
    <col min="1" max="1" width="37" style="1" bestFit="1" customWidth="1"/>
    <col min="2" max="4" width="12.7109375" style="1" customWidth="1"/>
    <col min="5" max="5" width="2.7109375" style="1" customWidth="1"/>
    <col min="6" max="16384" width="9.140625" style="1"/>
  </cols>
  <sheetData>
    <row r="1" spans="1:4" s="14" customFormat="1" ht="25.5" x14ac:dyDescent="0.2">
      <c r="A1" s="14" t="s">
        <v>113</v>
      </c>
      <c r="B1" s="13" t="s">
        <v>0</v>
      </c>
      <c r="C1" s="13" t="s">
        <v>1</v>
      </c>
      <c r="D1" s="13" t="s">
        <v>2</v>
      </c>
    </row>
    <row r="2" spans="1:4" x14ac:dyDescent="0.2">
      <c r="A2" s="1" t="s">
        <v>141</v>
      </c>
      <c r="B2" s="3">
        <v>2614.442</v>
      </c>
      <c r="C2" s="3">
        <v>2711.7150000000001</v>
      </c>
      <c r="D2" s="3">
        <v>3301.4070000000002</v>
      </c>
    </row>
    <row r="3" spans="1:4" x14ac:dyDescent="0.2">
      <c r="A3" s="1" t="s">
        <v>142</v>
      </c>
      <c r="B3" s="3">
        <v>342.53699999999998</v>
      </c>
      <c r="C3" s="3">
        <v>335.815</v>
      </c>
      <c r="D3" s="3">
        <v>342.851</v>
      </c>
    </row>
    <row r="4" spans="1:4" x14ac:dyDescent="0.2">
      <c r="A4" s="1" t="s">
        <v>115</v>
      </c>
      <c r="B4" s="3">
        <v>102.01522300000001</v>
      </c>
      <c r="C4" s="3">
        <v>106.77935799999999</v>
      </c>
      <c r="D4" s="3">
        <v>106.75591599999998</v>
      </c>
    </row>
    <row r="5" spans="1:4" x14ac:dyDescent="0.2">
      <c r="A5" s="1" t="s">
        <v>116</v>
      </c>
      <c r="B5" s="3">
        <v>72.40808899999999</v>
      </c>
      <c r="C5" s="3">
        <v>76.229642000000041</v>
      </c>
      <c r="D5" s="3">
        <v>76.988922999999986</v>
      </c>
    </row>
    <row r="6" spans="1:4" x14ac:dyDescent="0.2">
      <c r="A6" s="1" t="s">
        <v>120</v>
      </c>
      <c r="B6" s="3">
        <v>68.082496999999989</v>
      </c>
      <c r="C6" s="3">
        <v>73.128651000000019</v>
      </c>
      <c r="D6" s="3">
        <v>65.714262000000019</v>
      </c>
    </row>
    <row r="7" spans="1:4" x14ac:dyDescent="0.2">
      <c r="A7" s="1" t="s">
        <v>121</v>
      </c>
      <c r="B7" s="4">
        <v>0.21138764279479297</v>
      </c>
      <c r="C7" s="4">
        <v>0.22699891904769007</v>
      </c>
      <c r="D7" s="4">
        <v>0.22455504869462239</v>
      </c>
    </row>
    <row r="8" spans="1:4" x14ac:dyDescent="0.2">
      <c r="A8" s="1" t="s">
        <v>127</v>
      </c>
      <c r="B8" s="3">
        <v>12.77</v>
      </c>
      <c r="C8" s="3">
        <v>11.57</v>
      </c>
      <c r="D8" s="3">
        <v>10.26</v>
      </c>
    </row>
    <row r="9" spans="1:4" x14ac:dyDescent="0.2">
      <c r="A9" s="1" t="s">
        <v>128</v>
      </c>
      <c r="B9" s="3">
        <v>21.193637000000003</v>
      </c>
      <c r="C9" s="3">
        <v>42.604553999999986</v>
      </c>
      <c r="D9" s="3">
        <v>31.566257999999998</v>
      </c>
    </row>
    <row r="10" spans="1:4" x14ac:dyDescent="0.2">
      <c r="A10" s="1" t="s">
        <v>135</v>
      </c>
      <c r="B10" s="3">
        <v>479.16500000000002</v>
      </c>
      <c r="C10" s="3">
        <v>411.70800000000003</v>
      </c>
      <c r="D10" s="3">
        <v>481.66300000000001</v>
      </c>
    </row>
    <row r="11" spans="1:4" x14ac:dyDescent="0.2">
      <c r="A11" s="1" t="s">
        <v>136</v>
      </c>
      <c r="B11" s="3">
        <v>499.83699999999999</v>
      </c>
      <c r="C11" s="3">
        <v>445.43650000000002</v>
      </c>
      <c r="D11" s="3">
        <v>446.685</v>
      </c>
    </row>
    <row r="12" spans="1:4" x14ac:dyDescent="0.2">
      <c r="A12" s="1" t="s">
        <v>137</v>
      </c>
      <c r="B12" s="4">
        <v>0.28972680693906211</v>
      </c>
      <c r="C12" s="4">
        <v>0.34226940091348618</v>
      </c>
      <c r="D12" s="4">
        <v>0.34471237225337759</v>
      </c>
    </row>
    <row r="13" spans="1:4" x14ac:dyDescent="0.2">
      <c r="A13" s="1" t="s">
        <v>138</v>
      </c>
      <c r="B13" s="5">
        <v>3340</v>
      </c>
      <c r="C13" s="5">
        <v>3302</v>
      </c>
      <c r="D13" s="5">
        <v>3238</v>
      </c>
    </row>
    <row r="14" spans="1:4" hidden="1" x14ac:dyDescent="0.2">
      <c r="B14" s="8"/>
      <c r="C14" s="8"/>
      <c r="D14" s="8"/>
    </row>
    <row r="15" spans="1:4" s="7" customFormat="1" ht="12.75" hidden="1" customHeight="1" x14ac:dyDescent="0.2">
      <c r="A15" s="11" t="s">
        <v>144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11"/>
  <sheetViews>
    <sheetView zoomScaleNormal="100" zoomScaleSheetLayoutView="75" workbookViewId="0"/>
  </sheetViews>
  <sheetFormatPr defaultRowHeight="12.75" x14ac:dyDescent="0.2"/>
  <cols>
    <col min="1" max="1" width="31.85546875" style="1" bestFit="1" customWidth="1"/>
    <col min="2" max="4" width="12.7109375" style="1" customWidth="1"/>
    <col min="5" max="5" width="2.7109375" style="1" customWidth="1"/>
    <col min="6" max="16384" width="9.140625" style="1"/>
  </cols>
  <sheetData>
    <row r="1" spans="1:4" s="14" customFormat="1" ht="25.5" x14ac:dyDescent="0.2">
      <c r="A1" s="14" t="s">
        <v>113</v>
      </c>
      <c r="B1" s="13" t="s">
        <v>0</v>
      </c>
      <c r="C1" s="13" t="s">
        <v>1</v>
      </c>
      <c r="D1" s="13" t="s">
        <v>2</v>
      </c>
    </row>
    <row r="2" spans="1:4" x14ac:dyDescent="0.2">
      <c r="A2" s="1" t="s">
        <v>115</v>
      </c>
      <c r="B2" s="3">
        <v>-9.5371639999999989</v>
      </c>
      <c r="C2" s="3">
        <v>-9.2015159999999998</v>
      </c>
      <c r="D2" s="3">
        <v>-12.402230999999999</v>
      </c>
    </row>
    <row r="3" spans="1:4" x14ac:dyDescent="0.2">
      <c r="A3" s="1" t="s">
        <v>116</v>
      </c>
      <c r="B3" s="3">
        <v>-15.250390999999999</v>
      </c>
      <c r="C3" s="3">
        <v>-15.389463000000001</v>
      </c>
      <c r="D3" s="3">
        <v>-18.568868999999999</v>
      </c>
    </row>
    <row r="4" spans="1:4" x14ac:dyDescent="0.2">
      <c r="A4" s="1" t="s">
        <v>117</v>
      </c>
      <c r="B4" s="3">
        <v>7.1551659999999995</v>
      </c>
      <c r="C4" s="3">
        <v>8.2070620000000005</v>
      </c>
      <c r="D4" s="3">
        <v>3.1749649999999998</v>
      </c>
    </row>
    <row r="5" spans="1:4" x14ac:dyDescent="0.2">
      <c r="A5" s="1" t="s">
        <v>120</v>
      </c>
      <c r="B5" s="3">
        <v>-20.571033</v>
      </c>
      <c r="C5" s="3">
        <v>-24.273067999999995</v>
      </c>
      <c r="D5" s="3">
        <v>-17.968533000000001</v>
      </c>
    </row>
    <row r="6" spans="1:4" x14ac:dyDescent="0.2">
      <c r="A6" s="1" t="s">
        <v>127</v>
      </c>
      <c r="B6" s="3">
        <v>6.28</v>
      </c>
      <c r="C6" s="3">
        <v>6.3500000000000005</v>
      </c>
      <c r="D6" s="3">
        <v>5.45</v>
      </c>
    </row>
    <row r="7" spans="1:4" x14ac:dyDescent="0.2">
      <c r="A7" s="1" t="s">
        <v>128</v>
      </c>
      <c r="B7" s="3">
        <v>4.7411790000000096</v>
      </c>
      <c r="C7" s="3">
        <v>6.1224850000000259</v>
      </c>
      <c r="D7" s="3">
        <v>4.3610369999999872</v>
      </c>
    </row>
    <row r="8" spans="1:4" x14ac:dyDescent="0.2">
      <c r="A8" s="1" t="s">
        <v>135</v>
      </c>
      <c r="B8" s="3">
        <v>158.77152400000017</v>
      </c>
      <c r="C8" s="3">
        <v>189.33293599999962</v>
      </c>
      <c r="D8" s="3">
        <v>161.19273099999992</v>
      </c>
    </row>
    <row r="9" spans="1:4" x14ac:dyDescent="0.2">
      <c r="A9" s="1" t="s">
        <v>136</v>
      </c>
      <c r="B9" s="3">
        <v>164.18495549999989</v>
      </c>
      <c r="C9" s="3">
        <v>174.05222999999989</v>
      </c>
      <c r="D9" s="3">
        <v>175.26283349999977</v>
      </c>
    </row>
    <row r="10" spans="1:4" x14ac:dyDescent="0.2">
      <c r="A10" s="1" t="s">
        <v>138</v>
      </c>
      <c r="B10" s="5">
        <v>3293</v>
      </c>
      <c r="C10" s="5">
        <v>3198</v>
      </c>
      <c r="D10" s="5">
        <v>3167</v>
      </c>
    </row>
    <row r="11" spans="1:4" x14ac:dyDescent="0.2">
      <c r="A11" s="1" t="s">
        <v>117</v>
      </c>
      <c r="B11" s="5">
        <v>2193</v>
      </c>
      <c r="C11" s="5">
        <v>2108</v>
      </c>
      <c r="D11" s="5">
        <v>2110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15"/>
  <sheetViews>
    <sheetView zoomScaleNormal="100" zoomScaleSheetLayoutView="75" workbookViewId="0"/>
  </sheetViews>
  <sheetFormatPr defaultRowHeight="12.75" x14ac:dyDescent="0.2"/>
  <cols>
    <col min="1" max="1" width="37" style="1" bestFit="1" customWidth="1"/>
    <col min="2" max="4" width="12.7109375" style="1" customWidth="1"/>
    <col min="5" max="5" width="2.7109375" style="1" customWidth="1"/>
    <col min="6" max="16384" width="9.140625" style="1"/>
  </cols>
  <sheetData>
    <row r="1" spans="1:4" s="14" customFormat="1" ht="25.5" x14ac:dyDescent="0.2">
      <c r="A1" s="14" t="s">
        <v>113</v>
      </c>
      <c r="B1" s="13" t="s">
        <v>0</v>
      </c>
      <c r="C1" s="13" t="s">
        <v>1</v>
      </c>
      <c r="D1" s="13" t="s">
        <v>2</v>
      </c>
    </row>
    <row r="2" spans="1:4" x14ac:dyDescent="0.2">
      <c r="A2" s="1" t="s">
        <v>141</v>
      </c>
      <c r="B2" s="3">
        <v>346.50799999999998</v>
      </c>
      <c r="C2" s="3">
        <v>362.43700000000007</v>
      </c>
      <c r="D2" s="3">
        <v>395.22699999999998</v>
      </c>
    </row>
    <row r="3" spans="1:4" x14ac:dyDescent="0.2">
      <c r="A3" s="1" t="s">
        <v>142</v>
      </c>
      <c r="B3" s="3">
        <v>148.59100000000001</v>
      </c>
      <c r="C3" s="3">
        <v>139.50900000000001</v>
      </c>
      <c r="D3" s="3">
        <v>148.505</v>
      </c>
    </row>
    <row r="4" spans="1:4" x14ac:dyDescent="0.2">
      <c r="A4" s="1" t="s">
        <v>115</v>
      </c>
      <c r="B4" s="3">
        <v>20.903079999999999</v>
      </c>
      <c r="C4" s="3">
        <v>15.999497999999999</v>
      </c>
      <c r="D4" s="3">
        <v>20.068950999999998</v>
      </c>
    </row>
    <row r="5" spans="1:4" x14ac:dyDescent="0.2">
      <c r="A5" s="1" t="s">
        <v>116</v>
      </c>
      <c r="B5" s="3">
        <v>12.366636</v>
      </c>
      <c r="C5" s="3">
        <v>6.692143999999999</v>
      </c>
      <c r="D5" s="3">
        <v>11.499735999999999</v>
      </c>
    </row>
    <row r="6" spans="1:4" x14ac:dyDescent="0.2">
      <c r="A6" s="1" t="s">
        <v>117</v>
      </c>
      <c r="B6" s="3">
        <v>1.1348289999999999</v>
      </c>
      <c r="C6" s="3">
        <v>0.13653800000000005</v>
      </c>
      <c r="D6" s="3">
        <v>1.104816</v>
      </c>
    </row>
    <row r="7" spans="1:4" x14ac:dyDescent="0.2">
      <c r="A7" s="1" t="s">
        <v>120</v>
      </c>
      <c r="B7" s="3">
        <v>14.447564999999999</v>
      </c>
      <c r="C7" s="3">
        <v>5.2717739999999988</v>
      </c>
      <c r="D7" s="3">
        <v>7.892455</v>
      </c>
    </row>
    <row r="8" spans="1:4" x14ac:dyDescent="0.2">
      <c r="A8" s="1" t="s">
        <v>121</v>
      </c>
      <c r="B8" s="4">
        <v>7.5588743598199074E-2</v>
      </c>
      <c r="C8" s="4">
        <v>4.6990559748833399E-2</v>
      </c>
      <c r="D8" s="4">
        <v>6.9997104474596811E-2</v>
      </c>
    </row>
    <row r="9" spans="1:4" x14ac:dyDescent="0.2">
      <c r="A9" s="1" t="s">
        <v>127</v>
      </c>
      <c r="B9" s="3">
        <v>1.58</v>
      </c>
      <c r="C9" s="3">
        <v>1.77</v>
      </c>
      <c r="D9" s="3">
        <v>1.76</v>
      </c>
    </row>
    <row r="10" spans="1:4" x14ac:dyDescent="0.2">
      <c r="A10" s="1" t="s">
        <v>128</v>
      </c>
      <c r="B10" s="3">
        <v>8.4580330000000004</v>
      </c>
      <c r="C10" s="3">
        <v>12.889705999999997</v>
      </c>
      <c r="D10" s="3">
        <v>12.236410999999999</v>
      </c>
    </row>
    <row r="11" spans="1:4" x14ac:dyDescent="0.2">
      <c r="A11" s="1" t="s">
        <v>135</v>
      </c>
      <c r="B11" s="3">
        <v>254.69369899999998</v>
      </c>
      <c r="C11" s="3">
        <v>264.18451299999998</v>
      </c>
      <c r="D11" s="3">
        <v>183.42343</v>
      </c>
    </row>
    <row r="12" spans="1:4" x14ac:dyDescent="0.2">
      <c r="A12" s="1" t="s">
        <v>136</v>
      </c>
      <c r="B12" s="3">
        <v>242.93</v>
      </c>
      <c r="C12" s="3">
        <v>259.43910599999998</v>
      </c>
      <c r="D12" s="3">
        <v>223.8</v>
      </c>
    </row>
    <row r="13" spans="1:4" x14ac:dyDescent="0.2">
      <c r="A13" s="1" t="s">
        <v>137</v>
      </c>
      <c r="B13" s="4">
        <v>0.10181234100358127</v>
      </c>
      <c r="C13" s="4">
        <v>5.1589323623401628E-2</v>
      </c>
      <c r="D13" s="4">
        <v>0.10276797140303841</v>
      </c>
    </row>
    <row r="14" spans="1:4" x14ac:dyDescent="0.2">
      <c r="A14" s="1" t="s">
        <v>138</v>
      </c>
      <c r="B14" s="5">
        <v>2055</v>
      </c>
      <c r="C14" s="5">
        <v>2006</v>
      </c>
      <c r="D14" s="5">
        <v>2014</v>
      </c>
    </row>
    <row r="15" spans="1:4" x14ac:dyDescent="0.2">
      <c r="A15" s="1" t="s">
        <v>117</v>
      </c>
      <c r="B15" s="5">
        <v>518</v>
      </c>
      <c r="C15" s="5">
        <v>501</v>
      </c>
      <c r="D15" s="5">
        <v>521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15"/>
  <sheetViews>
    <sheetView showZeros="0" zoomScaleNormal="100" zoomScaleSheetLayoutView="75" workbookViewId="0"/>
  </sheetViews>
  <sheetFormatPr defaultRowHeight="12.75" x14ac:dyDescent="0.2"/>
  <cols>
    <col min="1" max="1" width="72.7109375" style="1" bestFit="1" customWidth="1"/>
    <col min="2" max="4" width="12.7109375" style="1" customWidth="1"/>
    <col min="5" max="5" width="2.7109375" style="1" customWidth="1"/>
    <col min="6" max="16384" width="9.140625" style="1"/>
  </cols>
  <sheetData>
    <row r="1" spans="1:4" s="12" customFormat="1" ht="25.5" x14ac:dyDescent="0.2">
      <c r="A1" s="12" t="s">
        <v>145</v>
      </c>
      <c r="B1" s="13" t="s">
        <v>0</v>
      </c>
      <c r="C1" s="13" t="s">
        <v>1</v>
      </c>
      <c r="D1" s="13" t="s">
        <v>2</v>
      </c>
    </row>
    <row r="2" spans="1:4" x14ac:dyDescent="0.2">
      <c r="A2" s="1" t="s">
        <v>146</v>
      </c>
      <c r="B2" s="5">
        <v>120000000</v>
      </c>
      <c r="C2" s="5">
        <v>112000000</v>
      </c>
      <c r="D2" s="5">
        <v>112000000</v>
      </c>
    </row>
    <row r="3" spans="1:4" x14ac:dyDescent="0.2">
      <c r="A3" s="1" t="s">
        <v>147</v>
      </c>
      <c r="B3" s="5">
        <v>108557698</v>
      </c>
      <c r="C3" s="5">
        <v>108085728</v>
      </c>
      <c r="D3" s="5">
        <v>108960216</v>
      </c>
    </row>
    <row r="4" spans="1:4" x14ac:dyDescent="0.2">
      <c r="A4" s="1" t="s">
        <v>148</v>
      </c>
      <c r="B4" s="5">
        <v>11442302</v>
      </c>
      <c r="C4" s="5">
        <v>3914272</v>
      </c>
      <c r="D4" s="5">
        <v>3039784</v>
      </c>
    </row>
    <row r="5" spans="1:4" x14ac:dyDescent="0.2">
      <c r="A5" s="1" t="s">
        <v>149</v>
      </c>
      <c r="B5" s="5"/>
      <c r="C5" s="5"/>
      <c r="D5" s="5"/>
    </row>
    <row r="6" spans="1:4" x14ac:dyDescent="0.2">
      <c r="A6" s="1" t="s">
        <v>150</v>
      </c>
      <c r="B6" s="5">
        <v>109224562</v>
      </c>
      <c r="C6" s="5">
        <v>106944319</v>
      </c>
      <c r="D6" s="5">
        <v>108530176</v>
      </c>
    </row>
    <row r="7" spans="1:4" x14ac:dyDescent="0.2">
      <c r="A7" s="1" t="s">
        <v>151</v>
      </c>
      <c r="B7" s="5">
        <v>109643150</v>
      </c>
      <c r="C7" s="5">
        <v>107334060</v>
      </c>
      <c r="D7" s="5">
        <v>109099959</v>
      </c>
    </row>
    <row r="8" spans="1:4" x14ac:dyDescent="0.2">
      <c r="A8" s="1" t="s">
        <v>152</v>
      </c>
      <c r="B8" s="9">
        <v>0.86811814360949313</v>
      </c>
      <c r="C8" s="9">
        <v>0.9188624888667356</v>
      </c>
      <c r="D8" s="9">
        <v>1.2030007856985325</v>
      </c>
    </row>
    <row r="9" spans="1:4" x14ac:dyDescent="0.2">
      <c r="A9" s="1" t="s">
        <v>153</v>
      </c>
      <c r="B9" s="9">
        <v>0.74584289932881587</v>
      </c>
      <c r="C9" s="9">
        <v>0.8329034389451494</v>
      </c>
      <c r="D9" s="9">
        <v>0.83025717197768112</v>
      </c>
    </row>
    <row r="10" spans="1:4" x14ac:dyDescent="0.2">
      <c r="A10" s="1" t="s">
        <v>154</v>
      </c>
      <c r="B10" s="9">
        <v>0.74299547212935779</v>
      </c>
      <c r="C10" s="9">
        <v>0.83007705470367987</v>
      </c>
      <c r="D10" s="9">
        <v>0.82592108948455245</v>
      </c>
    </row>
    <row r="11" spans="1:4" x14ac:dyDescent="0.2">
      <c r="A11" s="1" t="s">
        <v>155</v>
      </c>
      <c r="B11" s="9">
        <v>0.5</v>
      </c>
      <c r="C11" s="9">
        <v>0.5</v>
      </c>
      <c r="D11" s="9">
        <v>0.5</v>
      </c>
    </row>
    <row r="12" spans="1:4" x14ac:dyDescent="0.2">
      <c r="A12" s="1" t="s">
        <v>156</v>
      </c>
      <c r="B12" s="10">
        <v>1.0858363524497356</v>
      </c>
      <c r="C12" s="10">
        <v>0.19916906479155766</v>
      </c>
      <c r="D12" s="10">
        <v>0.40857761070985454</v>
      </c>
    </row>
    <row r="13" spans="1:4" x14ac:dyDescent="0.2">
      <c r="A13" s="1" t="s">
        <v>130</v>
      </c>
      <c r="B13" s="9">
        <v>33.702165303836857</v>
      </c>
      <c r="C13" s="9">
        <v>35.632526932695498</v>
      </c>
      <c r="D13" s="9">
        <v>38.10960239836529</v>
      </c>
    </row>
    <row r="14" spans="1:4" x14ac:dyDescent="0.2">
      <c r="A14" s="1" t="s">
        <v>131</v>
      </c>
      <c r="B14" s="9">
        <v>15.307897050285646</v>
      </c>
      <c r="C14" s="9">
        <v>15.770361032309465</v>
      </c>
      <c r="D14" s="9">
        <v>16.430005801383508</v>
      </c>
    </row>
    <row r="15" spans="1:4" x14ac:dyDescent="0.2">
      <c r="A15" s="1" t="s">
        <v>157</v>
      </c>
      <c r="B15" s="9">
        <v>0</v>
      </c>
      <c r="C15" s="9">
        <v>0</v>
      </c>
      <c r="D15" s="9">
        <v>0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D29"/>
  <sheetViews>
    <sheetView zoomScaleNormal="100" zoomScaleSheetLayoutView="75" workbookViewId="0"/>
  </sheetViews>
  <sheetFormatPr defaultRowHeight="12.75" x14ac:dyDescent="0.2"/>
  <cols>
    <col min="1" max="1" width="47.42578125" style="1" bestFit="1" customWidth="1"/>
    <col min="2" max="4" width="12.7109375" style="1" customWidth="1"/>
    <col min="5" max="5" width="2.7109375" style="1" customWidth="1"/>
    <col min="6" max="16384" width="9.140625" style="1"/>
  </cols>
  <sheetData>
    <row r="1" spans="1:4" s="12" customFormat="1" ht="25.5" x14ac:dyDescent="0.2">
      <c r="A1" s="12" t="str">
        <f ca="1">'Key figures'!$A$1</f>
        <v>(en € millions)</v>
      </c>
      <c r="B1" s="13" t="s">
        <v>0</v>
      </c>
      <c r="C1" s="13" t="s">
        <v>1</v>
      </c>
      <c r="D1" s="13" t="s">
        <v>2</v>
      </c>
    </row>
    <row r="2" spans="1:4" x14ac:dyDescent="0.2">
      <c r="A2" s="1" t="s">
        <v>3</v>
      </c>
      <c r="B2" s="3">
        <v>4012.0450000000001</v>
      </c>
      <c r="C2" s="3">
        <v>4113.28</v>
      </c>
      <c r="D2" s="3">
        <v>5048.1329999999998</v>
      </c>
    </row>
    <row r="3" spans="1:4" x14ac:dyDescent="0.2">
      <c r="A3" s="1" t="s">
        <v>4</v>
      </c>
      <c r="B3" s="3">
        <v>19.024999999999999</v>
      </c>
      <c r="C3" s="3">
        <v>27.706</v>
      </c>
      <c r="D3" s="3">
        <v>25.835999999999999</v>
      </c>
    </row>
    <row r="4" spans="1:4" x14ac:dyDescent="0.2">
      <c r="A4" s="1" t="s">
        <v>5</v>
      </c>
      <c r="B4" s="3">
        <v>4031.07</v>
      </c>
      <c r="C4" s="3">
        <v>4140.9859999999999</v>
      </c>
      <c r="D4" s="3">
        <v>5073.9690000000001</v>
      </c>
    </row>
    <row r="5" spans="1:4" x14ac:dyDescent="0.2">
      <c r="A5" s="1" t="s">
        <v>6</v>
      </c>
      <c r="B5" s="3">
        <v>-3394.56</v>
      </c>
      <c r="C5" s="3">
        <v>-3495.6979999999999</v>
      </c>
      <c r="D5" s="3">
        <v>-4336.5140000000001</v>
      </c>
    </row>
    <row r="6" spans="1:4" x14ac:dyDescent="0.2">
      <c r="A6" s="1" t="s">
        <v>7</v>
      </c>
      <c r="B6" s="3">
        <v>-310.30799999999999</v>
      </c>
      <c r="C6" s="3">
        <v>-293.03800000000001</v>
      </c>
      <c r="D6" s="3">
        <v>-326.81700000000001</v>
      </c>
    </row>
    <row r="7" spans="1:4" x14ac:dyDescent="0.2">
      <c r="A7" s="1" t="s">
        <v>8</v>
      </c>
      <c r="B7" s="3">
        <v>-73.796999999999997</v>
      </c>
      <c r="C7" s="3">
        <v>-88.512</v>
      </c>
      <c r="D7" s="3">
        <v>-100.126</v>
      </c>
    </row>
    <row r="8" spans="1:4" x14ac:dyDescent="0.2">
      <c r="A8" s="1" t="s">
        <v>9</v>
      </c>
      <c r="B8" s="3">
        <v>-148.23699999999999</v>
      </c>
      <c r="C8" s="3">
        <v>-167.81800000000001</v>
      </c>
      <c r="D8" s="3">
        <v>-187.73699999999999</v>
      </c>
    </row>
    <row r="9" spans="1:4" x14ac:dyDescent="0.2">
      <c r="A9" s="1" t="s">
        <v>10</v>
      </c>
      <c r="B9" s="3">
        <v>-3926.902</v>
      </c>
      <c r="C9" s="3">
        <v>-4045.0659999999998</v>
      </c>
      <c r="D9" s="3">
        <v>-4951.1940000000004</v>
      </c>
    </row>
    <row r="10" spans="1:4" x14ac:dyDescent="0.2">
      <c r="A10" s="1" t="s">
        <v>11</v>
      </c>
      <c r="B10" s="3">
        <v>0.36299999999999999</v>
      </c>
      <c r="C10" s="3">
        <v>9.3680000000000003</v>
      </c>
      <c r="D10" s="3">
        <v>0.20499999999999999</v>
      </c>
    </row>
    <row r="11" spans="1:4" x14ac:dyDescent="0.2">
      <c r="A11" s="1" t="s">
        <v>12</v>
      </c>
      <c r="B11" s="3">
        <v>104.53100000000001</v>
      </c>
      <c r="C11" s="3">
        <v>105.288</v>
      </c>
      <c r="D11" s="3">
        <v>122.98</v>
      </c>
    </row>
    <row r="12" spans="1:4" x14ac:dyDescent="0.2">
      <c r="A12" s="1" t="s">
        <v>13</v>
      </c>
      <c r="B12" s="3">
        <v>2.7410000000000001</v>
      </c>
      <c r="C12" s="3">
        <v>1.294</v>
      </c>
      <c r="D12" s="3">
        <v>1.798</v>
      </c>
    </row>
    <row r="13" spans="1:4" x14ac:dyDescent="0.2">
      <c r="A13" s="1" t="s">
        <v>14</v>
      </c>
      <c r="B13" s="3">
        <v>-9.3079999999999998</v>
      </c>
      <c r="C13" s="3">
        <v>-9.81</v>
      </c>
      <c r="D13" s="3">
        <v>-9.9079999999999995</v>
      </c>
    </row>
    <row r="14" spans="1:4" x14ac:dyDescent="0.2">
      <c r="A14" s="1" t="s">
        <v>15</v>
      </c>
      <c r="B14" s="3">
        <v>-9.2690000000000001</v>
      </c>
      <c r="C14" s="3">
        <v>2.7709999999999999</v>
      </c>
      <c r="D14" s="3">
        <v>-7.3170000000000002</v>
      </c>
    </row>
    <row r="15" spans="1:4" x14ac:dyDescent="0.2">
      <c r="A15" s="1" t="s">
        <v>16</v>
      </c>
      <c r="B15" s="3">
        <v>6.3289999999999997</v>
      </c>
      <c r="C15" s="3">
        <v>13.446</v>
      </c>
      <c r="D15" s="3">
        <v>7.0140000000000002</v>
      </c>
    </row>
    <row r="16" spans="1:4" x14ac:dyDescent="0.2">
      <c r="A16" s="1" t="s">
        <v>17</v>
      </c>
      <c r="B16" s="3">
        <v>95.024000000000001</v>
      </c>
      <c r="C16" s="3">
        <v>112.989</v>
      </c>
      <c r="D16" s="3">
        <v>114.56699999999999</v>
      </c>
    </row>
    <row r="17" spans="1:4" x14ac:dyDescent="0.2">
      <c r="A17" s="1" t="s">
        <v>18</v>
      </c>
      <c r="B17" s="3">
        <v>-21.983000000000001</v>
      </c>
      <c r="C17" s="3">
        <v>-22.372</v>
      </c>
      <c r="D17" s="3">
        <v>-28.498000000000001</v>
      </c>
    </row>
    <row r="18" spans="1:4" x14ac:dyDescent="0.2">
      <c r="A18" s="1" t="s">
        <v>19</v>
      </c>
      <c r="B18" s="3">
        <v>73.040999999999997</v>
      </c>
      <c r="C18" s="3">
        <v>90.617000000000004</v>
      </c>
      <c r="D18" s="3">
        <v>86.069000000000003</v>
      </c>
    </row>
    <row r="19" spans="1:4" x14ac:dyDescent="0.2">
      <c r="A19" s="1" t="s">
        <v>20</v>
      </c>
      <c r="B19" s="3">
        <v>12.685</v>
      </c>
      <c r="C19" s="3">
        <v>1.752</v>
      </c>
      <c r="D19" s="3">
        <v>7.5730000000000004</v>
      </c>
    </row>
    <row r="20" spans="1:4" x14ac:dyDescent="0.2">
      <c r="A20" s="1" t="s">
        <v>21</v>
      </c>
      <c r="B20" s="3">
        <v>85.725999999999999</v>
      </c>
      <c r="C20" s="3">
        <v>92.369</v>
      </c>
      <c r="D20" s="3">
        <v>93.641999999999996</v>
      </c>
    </row>
    <row r="21" spans="1:4" x14ac:dyDescent="0.2">
      <c r="A21" s="1" t="s">
        <v>22</v>
      </c>
      <c r="B21" s="3">
        <v>4.2619999999999996</v>
      </c>
      <c r="C21" s="3">
        <v>3.23</v>
      </c>
      <c r="D21" s="3">
        <v>3.5339999999999998</v>
      </c>
    </row>
    <row r="22" spans="1:4" x14ac:dyDescent="0.2">
      <c r="A22" s="1" t="s">
        <v>23</v>
      </c>
      <c r="B22" s="3">
        <v>81.463999999999999</v>
      </c>
      <c r="C22" s="3">
        <v>89.138999999999996</v>
      </c>
      <c r="D22" s="3">
        <v>90.108000000000004</v>
      </c>
    </row>
    <row r="23" spans="1:4" x14ac:dyDescent="0.2">
      <c r="A23" s="9" t="s">
        <v>24</v>
      </c>
      <c r="B23" s="2"/>
      <c r="C23" s="2"/>
      <c r="D23" s="2"/>
    </row>
    <row r="24" spans="1:4" x14ac:dyDescent="0.2">
      <c r="A24" s="9" t="s">
        <v>25</v>
      </c>
      <c r="B24" s="10">
        <v>0.63</v>
      </c>
      <c r="C24" s="10">
        <v>0.82</v>
      </c>
      <c r="D24" s="10">
        <v>0.76</v>
      </c>
    </row>
    <row r="25" spans="1:4" x14ac:dyDescent="0.2">
      <c r="A25" s="9" t="s">
        <v>26</v>
      </c>
      <c r="B25" s="10">
        <v>0.75</v>
      </c>
      <c r="C25" s="10">
        <v>0.83</v>
      </c>
      <c r="D25" s="10">
        <v>0.83</v>
      </c>
    </row>
    <row r="26" spans="1:4" x14ac:dyDescent="0.2">
      <c r="A26" s="9" t="s">
        <v>27</v>
      </c>
      <c r="B26" s="10">
        <v>0.63</v>
      </c>
      <c r="C26" s="10">
        <v>0.81</v>
      </c>
      <c r="D26" s="10">
        <v>0.76</v>
      </c>
    </row>
    <row r="27" spans="1:4" x14ac:dyDescent="0.2">
      <c r="A27" s="9" t="s">
        <v>28</v>
      </c>
      <c r="B27" s="10">
        <v>0.74</v>
      </c>
      <c r="C27" s="10">
        <v>0.83</v>
      </c>
      <c r="D27" s="10">
        <v>0.83</v>
      </c>
    </row>
    <row r="28" spans="1:4" x14ac:dyDescent="0.2">
      <c r="A28" s="9" t="s">
        <v>29</v>
      </c>
      <c r="B28" s="10">
        <v>0.5</v>
      </c>
      <c r="C28" s="10">
        <v>0.5</v>
      </c>
      <c r="D28" s="10">
        <v>0.5</v>
      </c>
    </row>
    <row r="29" spans="1:4" x14ac:dyDescent="0.2">
      <c r="A29" s="9" t="s">
        <v>30</v>
      </c>
      <c r="B29" s="10">
        <v>0</v>
      </c>
      <c r="C29" s="10">
        <v>0</v>
      </c>
      <c r="D29" s="10">
        <v>0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scale="87" orientation="portrait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D39"/>
  <sheetViews>
    <sheetView zoomScaleNormal="100" zoomScaleSheetLayoutView="75" workbookViewId="0"/>
  </sheetViews>
  <sheetFormatPr defaultRowHeight="12.75" x14ac:dyDescent="0.2"/>
  <cols>
    <col min="1" max="1" width="48.85546875" style="1" bestFit="1" customWidth="1"/>
    <col min="2" max="4" width="12.7109375" style="1" customWidth="1"/>
    <col min="5" max="16384" width="9.140625" style="1"/>
  </cols>
  <sheetData>
    <row r="1" spans="1:4" s="12" customFormat="1" x14ac:dyDescent="0.2">
      <c r="A1" s="12" t="str">
        <f ca="1">'Key figures'!$A$1</f>
        <v>(en € millions)</v>
      </c>
      <c r="B1" s="13" t="s">
        <v>31</v>
      </c>
      <c r="C1" s="13" t="s">
        <v>32</v>
      </c>
      <c r="D1" s="13" t="s">
        <v>33</v>
      </c>
    </row>
    <row r="2" spans="1:4" x14ac:dyDescent="0.2">
      <c r="A2" s="1" t="s">
        <v>34</v>
      </c>
      <c r="B2" s="3">
        <v>1558.0509999999999</v>
      </c>
      <c r="C2" s="3">
        <v>1710.5029999999999</v>
      </c>
      <c r="D2" s="3">
        <v>1620.806</v>
      </c>
    </row>
    <row r="3" spans="1:4" x14ac:dyDescent="0.2">
      <c r="A3" s="1" t="s">
        <v>35</v>
      </c>
      <c r="B3" s="3">
        <v>216.816</v>
      </c>
      <c r="C3" s="3">
        <v>266.07299999999998</v>
      </c>
      <c r="D3" s="3">
        <v>255.98</v>
      </c>
    </row>
    <row r="4" spans="1:4" x14ac:dyDescent="0.2">
      <c r="A4" s="1" t="s">
        <v>36</v>
      </c>
      <c r="B4" s="3">
        <v>1000.1420000000001</v>
      </c>
      <c r="C4" s="3">
        <v>1061.7349999999999</v>
      </c>
      <c r="D4" s="3">
        <v>993.62</v>
      </c>
    </row>
    <row r="5" spans="1:4" x14ac:dyDescent="0.2">
      <c r="A5" s="1" t="s">
        <v>37</v>
      </c>
      <c r="B5" s="3">
        <v>200.285</v>
      </c>
      <c r="C5" s="3">
        <v>208.84700000000001</v>
      </c>
      <c r="D5" s="3">
        <v>189.959</v>
      </c>
    </row>
    <row r="6" spans="1:4" x14ac:dyDescent="0.2">
      <c r="A6" s="1" t="s">
        <v>38</v>
      </c>
      <c r="B6" s="3">
        <v>20.492999999999999</v>
      </c>
      <c r="C6" s="3">
        <v>50.258000000000003</v>
      </c>
      <c r="D6" s="3">
        <v>49.953000000000003</v>
      </c>
    </row>
    <row r="7" spans="1:4" x14ac:dyDescent="0.2">
      <c r="A7" s="1" t="s">
        <v>39</v>
      </c>
      <c r="B7" s="3">
        <v>5.0289999999999999</v>
      </c>
      <c r="C7" s="3">
        <v>1.212</v>
      </c>
      <c r="D7" s="3">
        <v>2.4969999999999999</v>
      </c>
    </row>
    <row r="8" spans="1:4" x14ac:dyDescent="0.2">
      <c r="A8" s="1" t="s">
        <v>40</v>
      </c>
      <c r="B8" s="3">
        <v>16.774999999999999</v>
      </c>
      <c r="C8" s="3">
        <v>17.555</v>
      </c>
      <c r="D8" s="3">
        <v>16.213000000000001</v>
      </c>
    </row>
    <row r="9" spans="1:4" x14ac:dyDescent="0.2">
      <c r="A9" s="1" t="s">
        <v>41</v>
      </c>
      <c r="B9" s="3">
        <v>98.510999999999996</v>
      </c>
      <c r="C9" s="3">
        <v>104.82299999999999</v>
      </c>
      <c r="D9" s="3">
        <v>112.584</v>
      </c>
    </row>
    <row r="10" spans="1:4" x14ac:dyDescent="0.2">
      <c r="A10" s="1" t="s">
        <v>42</v>
      </c>
      <c r="B10" s="3">
        <v>2100.578</v>
      </c>
      <c r="C10" s="3">
        <v>2140.866</v>
      </c>
      <c r="D10" s="3">
        <v>2056.1289999999999</v>
      </c>
    </row>
    <row r="11" spans="1:4" x14ac:dyDescent="0.2">
      <c r="A11" s="1" t="s">
        <v>43</v>
      </c>
      <c r="B11" s="3">
        <v>6.5170000000000003</v>
      </c>
      <c r="C11" s="3">
        <v>6.8760000000000003</v>
      </c>
      <c r="D11" s="3">
        <v>6.2190000000000003</v>
      </c>
    </row>
    <row r="12" spans="1:4" x14ac:dyDescent="0.2">
      <c r="A12" s="1" t="s">
        <v>44</v>
      </c>
      <c r="B12" s="3">
        <v>1094.8230000000001</v>
      </c>
      <c r="C12" s="3">
        <v>1182.9459999999999</v>
      </c>
      <c r="D12" s="3">
        <v>1107.7950000000001</v>
      </c>
    </row>
    <row r="13" spans="1:4" x14ac:dyDescent="0.2">
      <c r="A13" s="1" t="s">
        <v>40</v>
      </c>
      <c r="B13" s="3">
        <v>847.21900000000005</v>
      </c>
      <c r="C13" s="3">
        <v>826.98900000000003</v>
      </c>
      <c r="D13" s="3">
        <v>859.69</v>
      </c>
    </row>
    <row r="14" spans="1:4" x14ac:dyDescent="0.2">
      <c r="A14" s="1" t="s">
        <v>45</v>
      </c>
      <c r="B14" s="3">
        <v>27.962</v>
      </c>
      <c r="C14" s="3">
        <v>34.264000000000003</v>
      </c>
      <c r="D14" s="3">
        <v>32.942</v>
      </c>
    </row>
    <row r="15" spans="1:4" x14ac:dyDescent="0.2">
      <c r="A15" s="1" t="s">
        <v>38</v>
      </c>
      <c r="B15" s="3">
        <v>0</v>
      </c>
      <c r="C15" s="3">
        <v>0</v>
      </c>
      <c r="D15" s="3">
        <v>0</v>
      </c>
    </row>
    <row r="16" spans="1:4" x14ac:dyDescent="0.2">
      <c r="A16" s="1" t="s">
        <v>46</v>
      </c>
      <c r="B16" s="3">
        <v>124.057</v>
      </c>
      <c r="C16" s="3">
        <v>89.790999999999997</v>
      </c>
      <c r="D16" s="3">
        <v>49.482999999999997</v>
      </c>
    </row>
    <row r="17" spans="1:4" x14ac:dyDescent="0.2">
      <c r="A17" s="1" t="s">
        <v>47</v>
      </c>
      <c r="B17" s="3">
        <v>0</v>
      </c>
      <c r="C17" s="3">
        <v>0</v>
      </c>
      <c r="D17" s="3">
        <v>475.49400000000003</v>
      </c>
    </row>
    <row r="18" spans="1:4" x14ac:dyDescent="0.2">
      <c r="A18" s="1" t="s">
        <v>48</v>
      </c>
      <c r="B18" s="3">
        <v>3658.6289999999999</v>
      </c>
      <c r="C18" s="3">
        <v>3851.3690000000001</v>
      </c>
      <c r="D18" s="3">
        <v>4152.4290000000001</v>
      </c>
    </row>
    <row r="19" spans="1:4" x14ac:dyDescent="0.2">
      <c r="A19" s="1" t="s">
        <v>49</v>
      </c>
      <c r="B19" s="3">
        <v>1706.0620689999998</v>
      </c>
      <c r="C19" s="3">
        <v>1750.1341610000002</v>
      </c>
      <c r="D19" s="3">
        <v>1842.2126300000002</v>
      </c>
    </row>
    <row r="20" spans="1:4" x14ac:dyDescent="0.2">
      <c r="A20" s="1" t="s">
        <v>50</v>
      </c>
      <c r="B20" s="3">
        <v>1649.407189</v>
      </c>
      <c r="C20" s="3">
        <v>1694.380161</v>
      </c>
      <c r="D20" s="3">
        <v>1770.0592040000001</v>
      </c>
    </row>
    <row r="21" spans="1:4" x14ac:dyDescent="0.2">
      <c r="A21" s="1" t="s">
        <v>51</v>
      </c>
      <c r="B21" s="3">
        <v>502.86200000000002</v>
      </c>
      <c r="C21" s="3">
        <v>502.86200000000002</v>
      </c>
      <c r="D21" s="3">
        <v>502.86200000000002</v>
      </c>
    </row>
    <row r="22" spans="1:4" x14ac:dyDescent="0.2">
      <c r="A22" s="1" t="s">
        <v>52</v>
      </c>
      <c r="B22" s="3">
        <v>1661.691421</v>
      </c>
      <c r="C22" s="3">
        <v>1458.344161</v>
      </c>
      <c r="D22" s="3">
        <v>1475.9285150000001</v>
      </c>
    </row>
    <row r="23" spans="1:4" x14ac:dyDescent="0.2">
      <c r="A23" s="1" t="s">
        <v>53</v>
      </c>
      <c r="B23" s="3">
        <v>-162.94923199999999</v>
      </c>
      <c r="C23" s="3">
        <v>-135.95500000000001</v>
      </c>
      <c r="D23" s="3">
        <v>-111.50531099999999</v>
      </c>
    </row>
    <row r="24" spans="1:4" x14ac:dyDescent="0.2">
      <c r="A24" s="1" t="s">
        <v>54</v>
      </c>
      <c r="B24" s="3">
        <v>-352.197</v>
      </c>
      <c r="C24" s="3">
        <v>-130.87100000000001</v>
      </c>
      <c r="D24" s="3">
        <v>-97.225999999999999</v>
      </c>
    </row>
    <row r="25" spans="1:4" x14ac:dyDescent="0.2">
      <c r="A25" s="1" t="s">
        <v>55</v>
      </c>
      <c r="B25" s="3">
        <v>44.231879999999997</v>
      </c>
      <c r="C25" s="3">
        <v>45.301000000000002</v>
      </c>
      <c r="D25" s="3">
        <v>51.458426000000003</v>
      </c>
    </row>
    <row r="26" spans="1:4" x14ac:dyDescent="0.2">
      <c r="A26" s="1" t="s">
        <v>56</v>
      </c>
      <c r="B26" s="3">
        <v>12.423</v>
      </c>
      <c r="C26" s="3">
        <v>10.452999999999999</v>
      </c>
      <c r="D26" s="3">
        <v>20.695</v>
      </c>
    </row>
    <row r="27" spans="1:4" x14ac:dyDescent="0.2">
      <c r="A27" s="1" t="s">
        <v>57</v>
      </c>
      <c r="B27" s="3">
        <v>478.91500000000002</v>
      </c>
      <c r="C27" s="3">
        <v>493.95600000000002</v>
      </c>
      <c r="D27" s="3">
        <v>479.82299999999998</v>
      </c>
    </row>
    <row r="28" spans="1:4" x14ac:dyDescent="0.2">
      <c r="A28" s="1" t="s">
        <v>58</v>
      </c>
      <c r="B28" s="3">
        <v>287.63</v>
      </c>
      <c r="C28" s="3">
        <v>331.702</v>
      </c>
      <c r="D28" s="3">
        <v>325.28699999999998</v>
      </c>
    </row>
    <row r="29" spans="1:4" x14ac:dyDescent="0.2">
      <c r="A29" s="1" t="s">
        <v>59</v>
      </c>
      <c r="B29" s="3">
        <v>57.183999999999997</v>
      </c>
      <c r="C29" s="3">
        <v>22.571000000000002</v>
      </c>
      <c r="D29" s="3">
        <v>37.488999999999997</v>
      </c>
    </row>
    <row r="30" spans="1:4" x14ac:dyDescent="0.2">
      <c r="A30" s="1" t="s">
        <v>60</v>
      </c>
      <c r="B30" s="3">
        <v>23.795000000000002</v>
      </c>
      <c r="C30" s="3">
        <v>21.49</v>
      </c>
      <c r="D30" s="3">
        <v>19.158000000000001</v>
      </c>
    </row>
    <row r="31" spans="1:4" x14ac:dyDescent="0.2">
      <c r="A31" s="1" t="s">
        <v>61</v>
      </c>
      <c r="B31" s="3">
        <v>14.701000000000001</v>
      </c>
      <c r="C31" s="3">
        <v>17.52</v>
      </c>
      <c r="D31" s="3">
        <v>3.9569999999999999</v>
      </c>
    </row>
    <row r="32" spans="1:4" x14ac:dyDescent="0.2">
      <c r="A32" s="1" t="s">
        <v>62</v>
      </c>
      <c r="B32" s="3">
        <v>95.605000000000004</v>
      </c>
      <c r="C32" s="3">
        <v>100.673</v>
      </c>
      <c r="D32" s="3">
        <v>93.932000000000002</v>
      </c>
    </row>
    <row r="33" spans="1:4" x14ac:dyDescent="0.2">
      <c r="A33" s="1" t="s">
        <v>63</v>
      </c>
      <c r="B33" s="3">
        <v>1473.6569999999999</v>
      </c>
      <c r="C33" s="3">
        <v>1607.278</v>
      </c>
      <c r="D33" s="3">
        <v>1572.692</v>
      </c>
    </row>
    <row r="34" spans="1:4" x14ac:dyDescent="0.2">
      <c r="A34" s="1" t="s">
        <v>59</v>
      </c>
      <c r="B34" s="3">
        <v>269.30500000000001</v>
      </c>
      <c r="C34" s="3">
        <v>365.51299999999998</v>
      </c>
      <c r="D34" s="3">
        <v>386.13400000000001</v>
      </c>
    </row>
    <row r="35" spans="1:4" x14ac:dyDescent="0.2">
      <c r="A35" s="1" t="s">
        <v>64</v>
      </c>
      <c r="B35" s="3">
        <v>1111.771</v>
      </c>
      <c r="C35" s="3">
        <v>1148.5989999999999</v>
      </c>
      <c r="D35" s="3">
        <v>1077.9760000000001</v>
      </c>
    </row>
    <row r="36" spans="1:4" x14ac:dyDescent="0.2">
      <c r="A36" s="1" t="s">
        <v>65</v>
      </c>
      <c r="B36" s="3">
        <v>65.018000000000001</v>
      </c>
      <c r="C36" s="3">
        <v>63.957999999999998</v>
      </c>
      <c r="D36" s="3">
        <v>73.828999999999994</v>
      </c>
    </row>
    <row r="37" spans="1:4" x14ac:dyDescent="0.2">
      <c r="A37" s="1" t="s">
        <v>66</v>
      </c>
      <c r="B37" s="3">
        <v>27.562999999999999</v>
      </c>
      <c r="C37" s="3">
        <v>29.207999999999998</v>
      </c>
      <c r="D37" s="3">
        <v>34.753</v>
      </c>
    </row>
    <row r="38" spans="1:4" x14ac:dyDescent="0.2">
      <c r="A38" s="1" t="s">
        <v>67</v>
      </c>
      <c r="B38" s="3">
        <v>-5.0690000001341103E-3</v>
      </c>
      <c r="C38" s="3">
        <v>8.3899999968707563E-4</v>
      </c>
      <c r="D38" s="3">
        <v>257.68900000000002</v>
      </c>
    </row>
    <row r="39" spans="1:4" x14ac:dyDescent="0.2">
      <c r="A39" s="1" t="s">
        <v>68</v>
      </c>
      <c r="B39" s="3">
        <v>3658.6289999999999</v>
      </c>
      <c r="C39" s="3">
        <v>3851.3690000000001</v>
      </c>
      <c r="D39" s="3">
        <v>4152.4290000000001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scale="98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Key figures</vt:lpstr>
      <vt:lpstr>Catalysis</vt:lpstr>
      <vt:lpstr>Energy &amp; Surface Technologies</vt:lpstr>
      <vt:lpstr>Recycling</vt:lpstr>
      <vt:lpstr>Corporate</vt:lpstr>
      <vt:lpstr>Discontinued</vt:lpstr>
      <vt:lpstr>Data per share</vt:lpstr>
      <vt:lpstr>Income statement</vt:lpstr>
      <vt:lpstr>Balance sheet</vt:lpstr>
      <vt:lpstr>Cashflow statement</vt:lpstr>
      <vt:lpstr>'Balance sheet'!Print_Area</vt:lpstr>
      <vt:lpstr>'Cashflow statement'!Print_Area</vt:lpstr>
      <vt:lpstr>Catalysis!Print_Area</vt:lpstr>
      <vt:lpstr>Corporate!Print_Area</vt:lpstr>
      <vt:lpstr>'Data per share'!Print_Area</vt:lpstr>
      <vt:lpstr>Discontinued!Print_Area</vt:lpstr>
      <vt:lpstr>'Energy &amp; Surface Technologies'!Print_Area</vt:lpstr>
      <vt:lpstr>'Income statement'!Print_Area</vt:lpstr>
      <vt:lpstr>'Key figures'!Print_Area</vt:lpstr>
      <vt:lpstr>Recycling!Print_Area</vt:lpstr>
    </vt:vector>
  </TitlesOfParts>
  <Company>Umicore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u561406</dc:creator>
  <cp:lastModifiedBy>Duponcheel, Claire</cp:lastModifiedBy>
  <cp:lastPrinted>2010-10-20T13:45:54Z</cp:lastPrinted>
  <dcterms:created xsi:type="dcterms:W3CDTF">2010-10-13T10:57:45Z</dcterms:created>
  <dcterms:modified xsi:type="dcterms:W3CDTF">2015-07-31T11:10:46Z</dcterms:modified>
</cp:coreProperties>
</file>